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KREWE\2019\Shoot\"/>
    </mc:Choice>
  </mc:AlternateContent>
  <bookViews>
    <workbookView xWindow="0" yWindow="210" windowWidth="18870" windowHeight="7560"/>
  </bookViews>
  <sheets>
    <sheet name="Scores" sheetId="1" r:id="rId1"/>
  </sheets>
  <definedNames>
    <definedName name="_xlnm._FilterDatabase" localSheetId="0" hidden="1">Scores!$A$1:$AF$1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38" i="1" l="1"/>
  <c r="T69" i="1"/>
  <c r="T55" i="1"/>
  <c r="T126" i="1"/>
  <c r="T142" i="1"/>
  <c r="T13" i="1"/>
  <c r="T15" i="1"/>
  <c r="T18" i="1"/>
  <c r="V18" i="1"/>
  <c r="T169" i="1"/>
  <c r="T168" i="1"/>
  <c r="T167" i="1"/>
  <c r="T166" i="1"/>
  <c r="T165" i="1"/>
  <c r="T164" i="1"/>
  <c r="V164" i="1"/>
  <c r="W164" i="1"/>
  <c r="T163" i="1"/>
  <c r="V163" i="1"/>
  <c r="T162" i="1"/>
  <c r="T161" i="1"/>
  <c r="T160" i="1"/>
  <c r="T159" i="1"/>
  <c r="T158" i="1"/>
  <c r="T157" i="1"/>
  <c r="T156" i="1"/>
  <c r="V156" i="1"/>
  <c r="W156" i="1"/>
  <c r="T155" i="1"/>
  <c r="V155" i="1"/>
  <c r="T154" i="1"/>
  <c r="T153" i="1"/>
  <c r="T152" i="1"/>
  <c r="T151" i="1"/>
  <c r="T150" i="1"/>
  <c r="T149" i="1"/>
  <c r="T148" i="1"/>
  <c r="V148" i="1"/>
  <c r="W148" i="1"/>
  <c r="T147" i="1"/>
  <c r="V147" i="1"/>
  <c r="T145" i="1"/>
  <c r="T143" i="1"/>
  <c r="V143" i="1"/>
  <c r="T144" i="1"/>
  <c r="T139" i="1"/>
  <c r="T141" i="1"/>
  <c r="V138" i="1"/>
  <c r="T140" i="1"/>
  <c r="V140" i="1"/>
  <c r="T137" i="1"/>
  <c r="AE137" i="1"/>
  <c r="T135" i="1"/>
  <c r="T134" i="1"/>
  <c r="T136" i="1"/>
  <c r="T133" i="1"/>
  <c r="T132" i="1"/>
  <c r="T131" i="1"/>
  <c r="V131" i="1"/>
  <c r="T130" i="1"/>
  <c r="V130" i="1"/>
  <c r="T129" i="1"/>
  <c r="AE129" i="1"/>
  <c r="T128" i="1"/>
  <c r="AE128" i="1"/>
  <c r="T127" i="1"/>
  <c r="T123" i="1"/>
  <c r="T124" i="1"/>
  <c r="T125" i="1"/>
  <c r="V125" i="1"/>
  <c r="T122" i="1"/>
  <c r="V122" i="1"/>
  <c r="T119" i="1"/>
  <c r="V119" i="1"/>
  <c r="T121" i="1"/>
  <c r="AE121" i="1"/>
  <c r="T120" i="1"/>
  <c r="AE120" i="1"/>
  <c r="T118" i="1"/>
  <c r="T117" i="1"/>
  <c r="T116" i="1"/>
  <c r="T115" i="1"/>
  <c r="AE115" i="1"/>
  <c r="T114" i="1"/>
  <c r="V114" i="1"/>
  <c r="T112" i="1"/>
  <c r="AE112" i="1"/>
  <c r="T110" i="1"/>
  <c r="V110" i="1"/>
  <c r="T113" i="1"/>
  <c r="V113" i="1"/>
  <c r="T111" i="1"/>
  <c r="T106" i="1"/>
  <c r="T107" i="1"/>
  <c r="T109" i="1"/>
  <c r="AB109" i="1"/>
  <c r="T108" i="1"/>
  <c r="V108" i="1"/>
  <c r="T105" i="1"/>
  <c r="V105" i="1"/>
  <c r="T104" i="1"/>
  <c r="V104" i="1"/>
  <c r="T102" i="1"/>
  <c r="V102" i="1"/>
  <c r="V103" i="1"/>
  <c r="V127" i="1"/>
  <c r="T59" i="1"/>
  <c r="V59" i="1"/>
  <c r="V106" i="1"/>
  <c r="V107" i="1"/>
  <c r="Y104" i="1"/>
  <c r="T101" i="1"/>
  <c r="T99" i="1"/>
  <c r="T98" i="1"/>
  <c r="AE98" i="1"/>
  <c r="T100" i="1"/>
  <c r="V100" i="1"/>
  <c r="T96" i="1"/>
  <c r="V96" i="1"/>
  <c r="T95" i="1"/>
  <c r="T97" i="1"/>
  <c r="T94" i="1"/>
  <c r="T92" i="1"/>
  <c r="T91" i="1"/>
  <c r="V91" i="1"/>
  <c r="T90" i="1"/>
  <c r="V90" i="1"/>
  <c r="T93" i="1"/>
  <c r="V93" i="1"/>
  <c r="T86" i="1"/>
  <c r="V86" i="1"/>
  <c r="T88" i="1"/>
  <c r="V88" i="1"/>
  <c r="T87" i="1"/>
  <c r="T89" i="1"/>
  <c r="T84" i="1"/>
  <c r="T82" i="1"/>
  <c r="T83" i="1"/>
  <c r="V83" i="1"/>
  <c r="T85" i="1"/>
  <c r="V85" i="1"/>
  <c r="T78" i="1"/>
  <c r="V78" i="1"/>
  <c r="T80" i="1"/>
  <c r="T81" i="1"/>
  <c r="V81" i="1"/>
  <c r="T79" i="1"/>
  <c r="T77" i="1"/>
  <c r="T74" i="1"/>
  <c r="T76" i="1"/>
  <c r="V76" i="1"/>
  <c r="T75" i="1"/>
  <c r="V75" i="1"/>
  <c r="T72" i="1"/>
  <c r="AE72" i="1"/>
  <c r="T38" i="1"/>
  <c r="AE38" i="1"/>
  <c r="T41" i="1"/>
  <c r="AE41" i="1"/>
  <c r="T40" i="1"/>
  <c r="AE40" i="1"/>
  <c r="T39" i="1"/>
  <c r="AE39" i="1"/>
  <c r="T43" i="1"/>
  <c r="AE43" i="1"/>
  <c r="T44" i="1"/>
  <c r="AE44" i="1"/>
  <c r="T45" i="1"/>
  <c r="AE45" i="1"/>
  <c r="T42" i="1"/>
  <c r="AE42" i="1"/>
  <c r="AE34" i="1"/>
  <c r="AE28" i="1"/>
  <c r="T26" i="1"/>
  <c r="AE26" i="1"/>
  <c r="T27" i="1"/>
  <c r="AE27" i="1"/>
  <c r="T29" i="1"/>
  <c r="AE29" i="1"/>
  <c r="T31" i="1"/>
  <c r="AE31" i="1"/>
  <c r="T33" i="1"/>
  <c r="AE33" i="1"/>
  <c r="AE32" i="1"/>
  <c r="T30" i="1"/>
  <c r="AE30" i="1"/>
  <c r="T2" i="1"/>
  <c r="AE2" i="1"/>
  <c r="T5" i="1"/>
  <c r="AE5" i="1"/>
  <c r="T4" i="1"/>
  <c r="AE4" i="1"/>
  <c r="T3" i="1"/>
  <c r="AE3" i="1"/>
  <c r="T7" i="1"/>
  <c r="AE7" i="1"/>
  <c r="T8" i="1"/>
  <c r="AE8" i="1"/>
  <c r="T6" i="1"/>
  <c r="AE6" i="1"/>
  <c r="T9" i="1"/>
  <c r="AE9" i="1"/>
  <c r="T12" i="1"/>
  <c r="AE12" i="1"/>
  <c r="T10" i="1"/>
  <c r="AE10" i="1"/>
  <c r="AE13" i="1"/>
  <c r="T11" i="1"/>
  <c r="AE11" i="1"/>
  <c r="T14" i="1"/>
  <c r="AE14" i="1"/>
  <c r="T16" i="1"/>
  <c r="AE16" i="1"/>
  <c r="AE15" i="1"/>
  <c r="T17" i="1"/>
  <c r="AE17" i="1"/>
  <c r="AE18" i="1"/>
  <c r="T19" i="1"/>
  <c r="AE19" i="1"/>
  <c r="T21" i="1"/>
  <c r="AE21" i="1"/>
  <c r="T20" i="1"/>
  <c r="AE20" i="1"/>
  <c r="AE25" i="1"/>
  <c r="T22" i="1"/>
  <c r="AE22" i="1"/>
  <c r="T23" i="1"/>
  <c r="AE23" i="1"/>
  <c r="T24" i="1"/>
  <c r="AE24" i="1"/>
  <c r="T52" i="1"/>
  <c r="AE52" i="1"/>
  <c r="T35" i="1"/>
  <c r="AE35" i="1"/>
  <c r="T36" i="1"/>
  <c r="AE36" i="1"/>
  <c r="T37" i="1"/>
  <c r="AE37" i="1"/>
  <c r="T48" i="1"/>
  <c r="AE48" i="1"/>
  <c r="T46" i="1"/>
  <c r="AE46" i="1"/>
  <c r="T47" i="1"/>
  <c r="AE47" i="1"/>
  <c r="T49" i="1"/>
  <c r="AE49" i="1"/>
  <c r="T64" i="1"/>
  <c r="AE64" i="1"/>
  <c r="T63" i="1"/>
  <c r="AE63" i="1"/>
  <c r="T62" i="1"/>
  <c r="AE62" i="1"/>
  <c r="AE65" i="1"/>
  <c r="AE144" i="1"/>
  <c r="AE143" i="1"/>
  <c r="AE142" i="1"/>
  <c r="AE145" i="1"/>
  <c r="AE130" i="1"/>
  <c r="AE132" i="1"/>
  <c r="AE133" i="1"/>
  <c r="AE131" i="1"/>
  <c r="AE126" i="1"/>
  <c r="AE127" i="1"/>
  <c r="AE113" i="1"/>
  <c r="AE110" i="1"/>
  <c r="AE111" i="1"/>
  <c r="T50" i="1"/>
  <c r="AE50" i="1"/>
  <c r="T53" i="1"/>
  <c r="AE53" i="1"/>
  <c r="T51" i="1"/>
  <c r="AE51" i="1"/>
  <c r="T57" i="1"/>
  <c r="AE57" i="1"/>
  <c r="T54" i="1"/>
  <c r="AE54" i="1"/>
  <c r="AE55" i="1"/>
  <c r="T56" i="1"/>
  <c r="AE56" i="1"/>
  <c r="AE69" i="1"/>
  <c r="T68" i="1"/>
  <c r="AE68" i="1"/>
  <c r="T66" i="1"/>
  <c r="AE66" i="1"/>
  <c r="T60" i="1"/>
  <c r="AE60" i="1"/>
  <c r="T58" i="1"/>
  <c r="AE58" i="1"/>
  <c r="AE59" i="1"/>
  <c r="T61" i="1"/>
  <c r="AE61" i="1"/>
  <c r="AE89" i="1"/>
  <c r="AE87" i="1"/>
  <c r="AE88" i="1"/>
  <c r="AE86" i="1"/>
  <c r="AE108" i="1"/>
  <c r="AE109" i="1"/>
  <c r="AE107" i="1"/>
  <c r="AE106" i="1"/>
  <c r="AE94" i="1"/>
  <c r="AE97" i="1"/>
  <c r="AE95" i="1"/>
  <c r="AE96" i="1"/>
  <c r="AE67" i="1"/>
  <c r="AE114" i="1"/>
  <c r="AE116" i="1"/>
  <c r="AE117" i="1"/>
  <c r="AE100" i="1"/>
  <c r="AE99" i="1"/>
  <c r="AE101" i="1"/>
  <c r="AE118" i="1"/>
  <c r="AE119" i="1"/>
  <c r="AE140" i="1"/>
  <c r="AE138" i="1"/>
  <c r="AE141" i="1"/>
  <c r="AE139" i="1"/>
  <c r="AE104" i="1"/>
  <c r="AE102" i="1"/>
  <c r="AE105" i="1"/>
  <c r="AE103" i="1"/>
  <c r="AE79" i="1"/>
  <c r="AE81" i="1"/>
  <c r="AE80" i="1"/>
  <c r="AE78" i="1"/>
  <c r="AE76" i="1"/>
  <c r="AE74" i="1"/>
  <c r="AE77" i="1"/>
  <c r="AE75" i="1"/>
  <c r="AE136" i="1"/>
  <c r="AE134" i="1"/>
  <c r="AE135" i="1"/>
  <c r="AE93" i="1"/>
  <c r="AE90" i="1"/>
  <c r="AE91" i="1"/>
  <c r="AE92" i="1"/>
  <c r="AE84" i="1"/>
  <c r="AE82" i="1"/>
  <c r="AE83" i="1"/>
  <c r="AE85" i="1"/>
  <c r="AE122" i="1"/>
  <c r="AE125" i="1"/>
  <c r="AE124" i="1"/>
  <c r="AE123" i="1"/>
  <c r="T146" i="1"/>
  <c r="AE146" i="1"/>
  <c r="AE147" i="1"/>
  <c r="AE148" i="1"/>
  <c r="AE149" i="1"/>
  <c r="AE150" i="1"/>
  <c r="AE151" i="1"/>
  <c r="AE152" i="1"/>
  <c r="AE153" i="1"/>
  <c r="AE154" i="1"/>
  <c r="AE155" i="1"/>
  <c r="AE156" i="1"/>
  <c r="AE157" i="1"/>
  <c r="AE158" i="1"/>
  <c r="AE159" i="1"/>
  <c r="AE160" i="1"/>
  <c r="AE161" i="1"/>
  <c r="AE162" i="1"/>
  <c r="AE163" i="1"/>
  <c r="AE164" i="1"/>
  <c r="AE165" i="1"/>
  <c r="AE166" i="1"/>
  <c r="AE167" i="1"/>
  <c r="AE168" i="1"/>
  <c r="AE169" i="1"/>
  <c r="T70" i="1"/>
  <c r="AE70" i="1"/>
  <c r="T71" i="1"/>
  <c r="AE71" i="1"/>
  <c r="T73" i="1"/>
  <c r="AE73" i="1"/>
  <c r="AF72" i="1"/>
  <c r="V73" i="1"/>
  <c r="V66" i="1"/>
  <c r="V69" i="1"/>
  <c r="T65" i="1"/>
  <c r="V65" i="1"/>
  <c r="V64" i="1"/>
  <c r="V63" i="1"/>
  <c r="V62" i="1"/>
  <c r="V111" i="1"/>
  <c r="V132" i="1"/>
  <c r="V67" i="1"/>
  <c r="Y64" i="1"/>
  <c r="V60" i="1"/>
  <c r="V56" i="1"/>
  <c r="V55" i="1"/>
  <c r="V54" i="1"/>
  <c r="V51" i="1"/>
  <c r="V49" i="1"/>
  <c r="V47" i="1"/>
  <c r="V43" i="1"/>
  <c r="V39" i="1"/>
  <c r="V44" i="1"/>
  <c r="V45" i="1"/>
  <c r="V42" i="1"/>
  <c r="T34" i="1"/>
  <c r="V34" i="1"/>
  <c r="T28" i="1"/>
  <c r="V28" i="1"/>
  <c r="V26" i="1"/>
  <c r="V27" i="1"/>
  <c r="V29" i="1"/>
  <c r="V31" i="1"/>
  <c r="V33" i="1"/>
  <c r="T32" i="1"/>
  <c r="V32" i="1"/>
  <c r="V30" i="1"/>
  <c r="V2" i="1"/>
  <c r="V5" i="1"/>
  <c r="V4" i="1"/>
  <c r="V3" i="1"/>
  <c r="V7" i="1"/>
  <c r="V8" i="1"/>
  <c r="V6" i="1"/>
  <c r="V9" i="1"/>
  <c r="V12" i="1"/>
  <c r="V10" i="1"/>
  <c r="V13" i="1"/>
  <c r="V11" i="1"/>
  <c r="V14" i="1"/>
  <c r="V16" i="1"/>
  <c r="V15" i="1"/>
  <c r="V17" i="1"/>
  <c r="V19" i="1"/>
  <c r="V21" i="1"/>
  <c r="V20" i="1"/>
  <c r="T25" i="1"/>
  <c r="V25" i="1"/>
  <c r="V22" i="1"/>
  <c r="V23" i="1"/>
  <c r="V24" i="1"/>
  <c r="V52" i="1"/>
  <c r="V35" i="1"/>
  <c r="V36" i="1"/>
  <c r="V37" i="1"/>
  <c r="V48" i="1"/>
  <c r="V46" i="1"/>
  <c r="V144" i="1"/>
  <c r="V142" i="1"/>
  <c r="V145" i="1"/>
  <c r="V133" i="1"/>
  <c r="V126" i="1"/>
  <c r="V128" i="1"/>
  <c r="V129" i="1"/>
  <c r="V112" i="1"/>
  <c r="V50" i="1"/>
  <c r="V53" i="1"/>
  <c r="V57" i="1"/>
  <c r="V68" i="1"/>
  <c r="V58" i="1"/>
  <c r="V61" i="1"/>
  <c r="V89" i="1"/>
  <c r="V87" i="1"/>
  <c r="V109" i="1"/>
  <c r="V94" i="1"/>
  <c r="V97" i="1"/>
  <c r="V95" i="1"/>
  <c r="V115" i="1"/>
  <c r="V116" i="1"/>
  <c r="V117" i="1"/>
  <c r="V98" i="1"/>
  <c r="V99" i="1"/>
  <c r="V101" i="1"/>
  <c r="V118" i="1"/>
  <c r="V120" i="1"/>
  <c r="V121" i="1"/>
  <c r="V141" i="1"/>
  <c r="V139" i="1"/>
  <c r="V79" i="1"/>
  <c r="V80" i="1"/>
  <c r="V74" i="1"/>
  <c r="V77" i="1"/>
  <c r="V136" i="1"/>
  <c r="V134" i="1"/>
  <c r="V135" i="1"/>
  <c r="V137" i="1"/>
  <c r="V92" i="1"/>
  <c r="V84" i="1"/>
  <c r="V82" i="1"/>
  <c r="V124" i="1"/>
  <c r="V123" i="1"/>
  <c r="V146" i="1"/>
  <c r="V149" i="1"/>
  <c r="V150" i="1"/>
  <c r="V151" i="1"/>
  <c r="V152" i="1"/>
  <c r="V153" i="1"/>
  <c r="V154" i="1"/>
  <c r="V157" i="1"/>
  <c r="V158" i="1"/>
  <c r="V159" i="1"/>
  <c r="V160" i="1"/>
  <c r="V161" i="1"/>
  <c r="V162" i="1"/>
  <c r="V165" i="1"/>
  <c r="V166" i="1"/>
  <c r="V167" i="1"/>
  <c r="V168" i="1"/>
  <c r="V169" i="1"/>
  <c r="V38" i="1"/>
  <c r="V70" i="1"/>
  <c r="V71" i="1"/>
  <c r="V72" i="1"/>
  <c r="V40" i="1"/>
  <c r="V41" i="1"/>
  <c r="W39" i="1"/>
  <c r="W146" i="1"/>
  <c r="W169" i="1"/>
  <c r="W168" i="1"/>
  <c r="W167" i="1"/>
  <c r="W166" i="1"/>
  <c r="W165" i="1"/>
  <c r="W162" i="1"/>
  <c r="W161" i="1"/>
  <c r="W160" i="1"/>
  <c r="W159" i="1"/>
  <c r="W158" i="1"/>
  <c r="W157" i="1"/>
  <c r="W154" i="1"/>
  <c r="W153" i="1"/>
  <c r="W152" i="1"/>
  <c r="W151" i="1"/>
  <c r="W150" i="1"/>
  <c r="W149" i="1"/>
  <c r="W72" i="1"/>
  <c r="W70" i="1"/>
  <c r="W71" i="1"/>
  <c r="W41" i="1"/>
  <c r="W38" i="1"/>
  <c r="AF165" i="1"/>
  <c r="AF162" i="1"/>
  <c r="AF154" i="1"/>
  <c r="AF153" i="1"/>
  <c r="AF117" i="1"/>
  <c r="AF85" i="1"/>
  <c r="AF65" i="1"/>
  <c r="AF38" i="1"/>
  <c r="AF32" i="1"/>
  <c r="AF28" i="1"/>
  <c r="AF25" i="1"/>
  <c r="AF169" i="1"/>
  <c r="AF161" i="1"/>
  <c r="AF157" i="1"/>
  <c r="AF149" i="1"/>
  <c r="AF139" i="1"/>
  <c r="AF108" i="1"/>
  <c r="AB169" i="1"/>
  <c r="AC169" i="1"/>
  <c r="AB168" i="1"/>
  <c r="AC168" i="1"/>
  <c r="AB167" i="1"/>
  <c r="AC167" i="1"/>
  <c r="AB166" i="1"/>
  <c r="AC166" i="1"/>
  <c r="AB165" i="1"/>
  <c r="AC165" i="1"/>
  <c r="AB164" i="1"/>
  <c r="AC164" i="1"/>
  <c r="AB163" i="1"/>
  <c r="AC163" i="1"/>
  <c r="AB162" i="1"/>
  <c r="AC162" i="1"/>
  <c r="AB161" i="1"/>
  <c r="AC161" i="1"/>
  <c r="AB160" i="1"/>
  <c r="AC160" i="1"/>
  <c r="AB159" i="1"/>
  <c r="AC159" i="1"/>
  <c r="AB158" i="1"/>
  <c r="AC158" i="1"/>
  <c r="AB157" i="1"/>
  <c r="AC157" i="1"/>
  <c r="AB156" i="1"/>
  <c r="AC156" i="1"/>
  <c r="AB155" i="1"/>
  <c r="AC155" i="1"/>
  <c r="AB154" i="1"/>
  <c r="AC154" i="1"/>
  <c r="AB153" i="1"/>
  <c r="AC153" i="1"/>
  <c r="AB152" i="1"/>
  <c r="AC152" i="1"/>
  <c r="AB151" i="1"/>
  <c r="AC151" i="1"/>
  <c r="AB150" i="1"/>
  <c r="AC150" i="1"/>
  <c r="AB149" i="1"/>
  <c r="AC149" i="1"/>
  <c r="AB148" i="1"/>
  <c r="AC148" i="1"/>
  <c r="AB147" i="1"/>
  <c r="AC147" i="1"/>
  <c r="AB146" i="1"/>
  <c r="AC146" i="1"/>
  <c r="AB142" i="1"/>
  <c r="AC142" i="1"/>
  <c r="AB145" i="1"/>
  <c r="AC145" i="1"/>
  <c r="AB143" i="1"/>
  <c r="AC143" i="1"/>
  <c r="AB144" i="1"/>
  <c r="AC144" i="1"/>
  <c r="AB139" i="1"/>
  <c r="AB141" i="1"/>
  <c r="AC141" i="1"/>
  <c r="AB138" i="1"/>
  <c r="AC138" i="1"/>
  <c r="AB140" i="1"/>
  <c r="AC140" i="1"/>
  <c r="AB137" i="1"/>
  <c r="AC137" i="1"/>
  <c r="AB135" i="1"/>
  <c r="AC135" i="1"/>
  <c r="AB134" i="1"/>
  <c r="AC134" i="1"/>
  <c r="AB136" i="1"/>
  <c r="AC136" i="1"/>
  <c r="AB133" i="1"/>
  <c r="AC133" i="1"/>
  <c r="AB132" i="1"/>
  <c r="AC132" i="1"/>
  <c r="AB131" i="1"/>
  <c r="AC131" i="1"/>
  <c r="AB130" i="1"/>
  <c r="AC130" i="1"/>
  <c r="AB129" i="1"/>
  <c r="AC129" i="1"/>
  <c r="AB128" i="1"/>
  <c r="AC128" i="1"/>
  <c r="AB127" i="1"/>
  <c r="AC127" i="1"/>
  <c r="AB126" i="1"/>
  <c r="AC126" i="1"/>
  <c r="AB123" i="1"/>
  <c r="AC123" i="1"/>
  <c r="AB124" i="1"/>
  <c r="AB125" i="1"/>
  <c r="AB122" i="1"/>
  <c r="AC122" i="1"/>
  <c r="AB119" i="1"/>
  <c r="AC119" i="1"/>
  <c r="AB121" i="1"/>
  <c r="AC121" i="1"/>
  <c r="AB120" i="1"/>
  <c r="AC120" i="1"/>
  <c r="AB118" i="1"/>
  <c r="AC118" i="1"/>
  <c r="AB117" i="1"/>
  <c r="AB116" i="1"/>
  <c r="AB115" i="1"/>
  <c r="AC115" i="1"/>
  <c r="AB114" i="1"/>
  <c r="AC114" i="1"/>
  <c r="AB112" i="1"/>
  <c r="AC112" i="1"/>
  <c r="AB110" i="1"/>
  <c r="AC110" i="1"/>
  <c r="AB113" i="1"/>
  <c r="AC113" i="1"/>
  <c r="AB111" i="1"/>
  <c r="AC111" i="1"/>
  <c r="AB106" i="1"/>
  <c r="AC106" i="1"/>
  <c r="AB107" i="1"/>
  <c r="AC107" i="1"/>
  <c r="AB105" i="1"/>
  <c r="AC105" i="1"/>
  <c r="AB103" i="1"/>
  <c r="AC103" i="1"/>
  <c r="AB102" i="1"/>
  <c r="AB104" i="1"/>
  <c r="AC104" i="1"/>
  <c r="AB101" i="1"/>
  <c r="AC101" i="1"/>
  <c r="AB99" i="1"/>
  <c r="AC99" i="1"/>
  <c r="AB98" i="1"/>
  <c r="AC98" i="1"/>
  <c r="AB100" i="1"/>
  <c r="AC100" i="1"/>
  <c r="AB96" i="1"/>
  <c r="AC96" i="1"/>
  <c r="AB95" i="1"/>
  <c r="AC95" i="1"/>
  <c r="AB97" i="1"/>
  <c r="AC97" i="1"/>
  <c r="AB94" i="1"/>
  <c r="AC94" i="1"/>
  <c r="AB92" i="1"/>
  <c r="AC92" i="1"/>
  <c r="AB91" i="1"/>
  <c r="AC91" i="1"/>
  <c r="AB90" i="1"/>
  <c r="AC90" i="1"/>
  <c r="AB93" i="1"/>
  <c r="AC93" i="1"/>
  <c r="AB86" i="1"/>
  <c r="AC86" i="1"/>
  <c r="AB88" i="1"/>
  <c r="AC88" i="1"/>
  <c r="AB87" i="1"/>
  <c r="AC87" i="1"/>
  <c r="AB89" i="1"/>
  <c r="AC89" i="1"/>
  <c r="AB84" i="1"/>
  <c r="AC84" i="1"/>
  <c r="AB82" i="1"/>
  <c r="AC82" i="1"/>
  <c r="AB83" i="1"/>
  <c r="AC83" i="1"/>
  <c r="AB85" i="1"/>
  <c r="AB78" i="1"/>
  <c r="AC78" i="1"/>
  <c r="AB80" i="1"/>
  <c r="AC80" i="1"/>
  <c r="AB81" i="1"/>
  <c r="AC81" i="1"/>
  <c r="AB79" i="1"/>
  <c r="AC79" i="1"/>
  <c r="AB77" i="1"/>
  <c r="AB75" i="1"/>
  <c r="AB31" i="1"/>
  <c r="AB33" i="1"/>
  <c r="AB32" i="1"/>
  <c r="AB30" i="1"/>
  <c r="AB57" i="1"/>
  <c r="AB52" i="1"/>
  <c r="AB63" i="1"/>
  <c r="AB18" i="1"/>
  <c r="AB19" i="1"/>
  <c r="AB20" i="1"/>
  <c r="AB21" i="1"/>
  <c r="AB6" i="1"/>
  <c r="AB7" i="1"/>
  <c r="AB54" i="1"/>
  <c r="AB55" i="1"/>
  <c r="AB38" i="1"/>
  <c r="AB42" i="1"/>
  <c r="AB8" i="1"/>
  <c r="AB10" i="1"/>
  <c r="AB43" i="1"/>
  <c r="AB46" i="1"/>
  <c r="AB47" i="1"/>
  <c r="AB70" i="1"/>
  <c r="AB44" i="1"/>
  <c r="AB56" i="1"/>
  <c r="AB74" i="1"/>
  <c r="AB9" i="1"/>
  <c r="AB11" i="1"/>
  <c r="AB71" i="1"/>
  <c r="AB22" i="1"/>
  <c r="AB48" i="1"/>
  <c r="AB49" i="1"/>
  <c r="AB72" i="1"/>
  <c r="AB26" i="1"/>
  <c r="AB76" i="1"/>
  <c r="AB39" i="1"/>
  <c r="AB45" i="1"/>
  <c r="AB40" i="1"/>
  <c r="AB62" i="1"/>
  <c r="AB12" i="1"/>
  <c r="AB13" i="1"/>
  <c r="AB73" i="1"/>
  <c r="AB27" i="1"/>
  <c r="AB66" i="1"/>
  <c r="AB14" i="1"/>
  <c r="AB15" i="1"/>
  <c r="AB58" i="1"/>
  <c r="AB41" i="1"/>
  <c r="AB67" i="1"/>
  <c r="AB68" i="1"/>
  <c r="AB59" i="1"/>
  <c r="AB64" i="1"/>
  <c r="AB16" i="1"/>
  <c r="AB65" i="1"/>
  <c r="AB69" i="1"/>
  <c r="AB17" i="1"/>
  <c r="AB50" i="1"/>
  <c r="AB2" i="1"/>
  <c r="AB3" i="1"/>
  <c r="AB51" i="1"/>
  <c r="AB4" i="1"/>
  <c r="AB28" i="1"/>
  <c r="AB34" i="1"/>
  <c r="AB23" i="1"/>
  <c r="AB5" i="1"/>
  <c r="AB35" i="1"/>
  <c r="AB24" i="1"/>
  <c r="AB53" i="1"/>
  <c r="AB108" i="1"/>
  <c r="AB36" i="1"/>
  <c r="AB25" i="1"/>
  <c r="AB29" i="1"/>
  <c r="AB60" i="1"/>
  <c r="AB61" i="1"/>
  <c r="AB37" i="1"/>
  <c r="AC77" i="1"/>
  <c r="AC74" i="1"/>
  <c r="AC76" i="1"/>
  <c r="AC75" i="1"/>
  <c r="AC72" i="1"/>
  <c r="AC73" i="1"/>
  <c r="AC70" i="1"/>
  <c r="AC71" i="1"/>
  <c r="AC68" i="1"/>
  <c r="AC67" i="1"/>
  <c r="AC66" i="1"/>
  <c r="AC69" i="1"/>
  <c r="AC62" i="1"/>
  <c r="AC64" i="1"/>
  <c r="AC61" i="1"/>
  <c r="AC59" i="1"/>
  <c r="AC58" i="1"/>
  <c r="AC60" i="1"/>
  <c r="AC56" i="1"/>
  <c r="AC55" i="1"/>
  <c r="AC54" i="1"/>
  <c r="AC57" i="1"/>
  <c r="AC50" i="1"/>
  <c r="AC53" i="1"/>
  <c r="AC51" i="1"/>
  <c r="AC49" i="1"/>
  <c r="AC47" i="1"/>
  <c r="AC48" i="1"/>
  <c r="AC46" i="1"/>
  <c r="AC42" i="1"/>
  <c r="AC45" i="1"/>
  <c r="AC44" i="1"/>
  <c r="AC43" i="1"/>
  <c r="AC39" i="1"/>
  <c r="AC40" i="1"/>
  <c r="AC41" i="1"/>
  <c r="AC38" i="1"/>
  <c r="AC37" i="1"/>
  <c r="AC36" i="1"/>
  <c r="AC35" i="1"/>
  <c r="AC30" i="1"/>
  <c r="AC33" i="1"/>
  <c r="AC31" i="1"/>
  <c r="AC29" i="1"/>
  <c r="AC27" i="1"/>
  <c r="AC26" i="1"/>
  <c r="AC24" i="1"/>
  <c r="AC23" i="1"/>
  <c r="AC22" i="1"/>
  <c r="AC20" i="1"/>
  <c r="AC21" i="1"/>
  <c r="AC19" i="1"/>
  <c r="AC18" i="1"/>
  <c r="AC17" i="1"/>
  <c r="AC15" i="1"/>
  <c r="AC16" i="1"/>
  <c r="AC14" i="1"/>
  <c r="AC11" i="1"/>
  <c r="AC13" i="1"/>
  <c r="AC10" i="1"/>
  <c r="AC12" i="1"/>
  <c r="AC9" i="1"/>
  <c r="AC6" i="1"/>
  <c r="AC8" i="1"/>
  <c r="AC7" i="1"/>
  <c r="AC3" i="1"/>
  <c r="AC4" i="1"/>
  <c r="AC5" i="1"/>
  <c r="AC2" i="1"/>
  <c r="Y2" i="1"/>
  <c r="Y31" i="1"/>
  <c r="Y136" i="1"/>
  <c r="AF39" i="1"/>
  <c r="Y94" i="1"/>
  <c r="Y126" i="1"/>
  <c r="Y118" i="1"/>
  <c r="Y79" i="1"/>
  <c r="Y166" i="1"/>
  <c r="Z166" i="1"/>
  <c r="Y25" i="1"/>
  <c r="Y89" i="1"/>
  <c r="Y60" i="1"/>
  <c r="Y111" i="1"/>
  <c r="Y57" i="1"/>
  <c r="W73" i="1"/>
  <c r="Y71" i="1"/>
  <c r="Y38" i="1"/>
  <c r="Y43" i="1"/>
  <c r="Y35" i="1"/>
  <c r="Y28" i="1"/>
  <c r="Y7" i="1"/>
  <c r="Y12" i="1"/>
  <c r="Y14" i="1"/>
  <c r="Y18" i="1"/>
  <c r="Y51" i="1"/>
  <c r="Y46" i="1"/>
  <c r="Y144" i="1"/>
  <c r="Y130" i="1"/>
  <c r="Y69" i="1"/>
  <c r="Y108" i="1"/>
  <c r="Y114" i="1"/>
  <c r="Y100" i="1"/>
  <c r="Y140" i="1"/>
  <c r="Y75" i="1"/>
  <c r="Y93" i="1"/>
  <c r="Y85" i="1"/>
  <c r="Y122" i="1"/>
  <c r="Y146" i="1"/>
  <c r="Y150" i="1"/>
  <c r="Y154" i="1"/>
  <c r="Y158" i="1"/>
  <c r="Y162" i="1"/>
  <c r="Z71" i="1"/>
  <c r="AF156" i="1"/>
  <c r="Z150" i="1"/>
  <c r="Z158" i="1"/>
  <c r="Z162" i="1"/>
  <c r="W163" i="1"/>
  <c r="Z146" i="1"/>
  <c r="W147" i="1"/>
  <c r="Z154" i="1"/>
  <c r="W155" i="1"/>
  <c r="W40" i="1"/>
  <c r="Z38" i="1"/>
  <c r="AF147" i="1"/>
  <c r="AF155" i="1"/>
  <c r="AC108" i="1"/>
  <c r="AF146" i="1"/>
  <c r="AF168" i="1"/>
  <c r="AF71" i="1"/>
  <c r="AF166" i="1"/>
  <c r="AF150" i="1"/>
  <c r="AF158" i="1"/>
  <c r="AF41" i="1"/>
  <c r="AF63" i="1"/>
  <c r="AF70" i="1"/>
  <c r="AF102" i="1"/>
  <c r="AF109" i="1"/>
  <c r="AF125" i="1"/>
  <c r="AF151" i="1"/>
  <c r="AF159" i="1"/>
  <c r="AF163" i="1"/>
  <c r="AF167" i="1"/>
  <c r="AF34" i="1"/>
  <c r="AF40" i="1"/>
  <c r="AF52" i="1"/>
  <c r="AF73" i="1"/>
  <c r="AF116" i="1"/>
  <c r="AF124" i="1"/>
  <c r="AF148" i="1"/>
  <c r="AF152" i="1"/>
  <c r="AF160" i="1"/>
  <c r="AF164" i="1"/>
  <c r="AC102" i="1"/>
  <c r="AC63" i="1"/>
  <c r="AC34" i="1"/>
  <c r="AC117" i="1"/>
  <c r="AC85" i="1"/>
  <c r="AC125" i="1"/>
  <c r="AC109" i="1"/>
  <c r="AC52" i="1"/>
  <c r="AC116" i="1"/>
  <c r="AC28" i="1"/>
  <c r="AC32" i="1"/>
  <c r="AC139" i="1"/>
  <c r="AC65" i="1"/>
  <c r="AC124" i="1"/>
  <c r="AC25" i="1"/>
  <c r="AF131" i="1"/>
  <c r="AF119" i="1"/>
  <c r="AF78" i="1"/>
  <c r="AF31" i="1"/>
  <c r="AF58" i="1"/>
  <c r="AF22" i="1"/>
  <c r="AF114" i="1"/>
  <c r="AF110" i="1"/>
  <c r="AF136" i="1"/>
  <c r="AF100" i="1"/>
  <c r="AF141" i="1"/>
  <c r="AF48" i="1"/>
  <c r="AF118" i="1"/>
  <c r="AF11" i="1"/>
  <c r="AF99" i="1"/>
  <c r="AF134" i="1"/>
  <c r="AF135" i="1"/>
  <c r="AF46" i="1"/>
  <c r="AF95" i="1"/>
  <c r="AF56" i="1"/>
  <c r="AF26" i="1"/>
  <c r="AF57" i="1"/>
  <c r="AF35" i="1"/>
  <c r="AF80" i="1"/>
  <c r="AF12" i="1"/>
  <c r="AF18" i="1"/>
  <c r="AF107" i="1"/>
  <c r="AF10" i="1"/>
  <c r="AF103" i="1"/>
  <c r="AF50" i="1"/>
  <c r="AF29" i="1"/>
  <c r="AF67" i="1"/>
  <c r="AF21" i="1"/>
  <c r="AF66" i="1"/>
  <c r="AF27" i="1"/>
  <c r="AF62" i="1"/>
  <c r="AF14" i="1"/>
  <c r="AF64" i="1"/>
  <c r="AF122" i="1"/>
  <c r="AF130" i="1"/>
  <c r="AF61" i="1"/>
  <c r="AF30" i="1"/>
  <c r="AF47" i="1"/>
  <c r="AF20" i="1"/>
  <c r="AF24" i="1"/>
  <c r="AF74" i="1"/>
  <c r="AF126" i="1"/>
  <c r="AF93" i="1"/>
  <c r="AF4" i="1"/>
  <c r="AF42" i="1"/>
  <c r="AF68" i="1"/>
  <c r="AF53" i="1"/>
  <c r="AF3" i="1"/>
  <c r="AF7" i="1"/>
  <c r="AF140" i="1"/>
  <c r="AF121" i="1"/>
  <c r="AF105" i="1"/>
  <c r="AF43" i="1"/>
  <c r="AF82" i="1"/>
  <c r="AF37" i="1"/>
  <c r="AF13" i="1"/>
  <c r="AF45" i="1"/>
  <c r="AF144" i="1"/>
  <c r="AF123" i="1"/>
  <c r="AF138" i="1"/>
  <c r="AF9" i="1"/>
  <c r="AF5" i="1"/>
  <c r="AF94" i="1"/>
  <c r="AF128" i="1"/>
  <c r="AF87" i="1"/>
  <c r="AF127" i="1"/>
  <c r="AF112" i="1"/>
  <c r="AF60" i="1"/>
  <c r="AF88" i="1"/>
  <c r="AF96" i="1"/>
  <c r="AF49" i="1"/>
  <c r="AF15" i="1"/>
  <c r="AF115" i="1"/>
  <c r="AF6" i="1"/>
  <c r="AF101" i="1"/>
  <c r="AF17" i="1"/>
  <c r="AF76" i="1"/>
  <c r="AF104" i="1"/>
  <c r="AF84" i="1"/>
  <c r="AF59" i="1"/>
  <c r="AF23" i="1"/>
  <c r="AF113" i="1"/>
  <c r="AF129" i="1"/>
  <c r="AF98" i="1"/>
  <c r="AF91" i="1"/>
  <c r="AF55" i="1"/>
  <c r="AF106" i="1"/>
  <c r="AF19" i="1"/>
  <c r="AF120" i="1"/>
  <c r="AF33" i="1"/>
  <c r="AF83" i="1"/>
  <c r="AF143" i="1"/>
  <c r="AF137" i="1"/>
  <c r="AF44" i="1"/>
  <c r="AF69" i="1"/>
  <c r="AF97" i="1"/>
  <c r="AF86" i="1"/>
  <c r="AF36" i="1"/>
  <c r="AF142" i="1"/>
  <c r="AF90" i="1"/>
  <c r="AF2" i="1"/>
  <c r="AF54" i="1"/>
  <c r="AF145" i="1"/>
  <c r="AF16" i="1"/>
  <c r="AF77" i="1"/>
  <c r="AF81" i="1"/>
  <c r="AF79" i="1"/>
  <c r="AF111" i="1"/>
  <c r="AF75" i="1"/>
  <c r="AF132" i="1"/>
  <c r="AF133" i="1"/>
  <c r="AF92" i="1"/>
  <c r="AF89" i="1"/>
  <c r="AF51" i="1"/>
  <c r="AF8" i="1"/>
  <c r="Z2" i="1"/>
  <c r="W109" i="1"/>
  <c r="W15" i="1"/>
  <c r="W95" i="1"/>
  <c r="W44" i="1"/>
  <c r="W16" i="1"/>
  <c r="W75" i="1"/>
  <c r="W92" i="1"/>
  <c r="W17" i="1"/>
  <c r="W142" i="1"/>
  <c r="W132" i="1"/>
  <c r="W14" i="1"/>
  <c r="W96" i="1"/>
  <c r="W34" i="1"/>
  <c r="W94" i="1"/>
  <c r="W12" i="1"/>
  <c r="W29" i="1"/>
  <c r="W97" i="1"/>
  <c r="W140" i="1"/>
  <c r="W52" i="1"/>
  <c r="W103" i="1"/>
  <c r="W115" i="1"/>
  <c r="W86" i="1"/>
  <c r="W84" i="1"/>
  <c r="W122" i="1"/>
  <c r="W79" i="1"/>
  <c r="W27" i="1"/>
  <c r="W62" i="1"/>
  <c r="W83" i="1"/>
  <c r="W129" i="1"/>
  <c r="W123" i="1"/>
  <c r="W48" i="1"/>
  <c r="W112" i="1"/>
  <c r="W106" i="1"/>
  <c r="W69" i="1"/>
  <c r="W68" i="1"/>
  <c r="W111" i="1"/>
  <c r="W23" i="1"/>
  <c r="W53" i="1"/>
  <c r="W9" i="1"/>
  <c r="W20" i="1"/>
  <c r="W60" i="1"/>
  <c r="W139" i="1"/>
  <c r="W4" i="1"/>
  <c r="W134" i="1"/>
  <c r="W19" i="1"/>
  <c r="W56" i="1"/>
  <c r="W61" i="1"/>
  <c r="W100" i="1"/>
  <c r="W118" i="1"/>
  <c r="W116" i="1"/>
  <c r="W30" i="1"/>
  <c r="W42" i="1"/>
  <c r="W105" i="1"/>
  <c r="W59" i="1"/>
  <c r="W102" i="1"/>
  <c r="W88" i="1"/>
  <c r="W98" i="1"/>
  <c r="W78" i="1"/>
  <c r="W77" i="1"/>
  <c r="W63" i="1"/>
  <c r="W128" i="1"/>
  <c r="W138" i="1"/>
  <c r="W35" i="1"/>
  <c r="W46" i="1"/>
  <c r="W91" i="1"/>
  <c r="W110" i="1"/>
  <c r="W125" i="1"/>
  <c r="W89" i="1"/>
  <c r="W47" i="1"/>
  <c r="W22" i="1"/>
  <c r="W21" i="1"/>
  <c r="W6" i="1"/>
  <c r="W36" i="1"/>
  <c r="W145" i="1"/>
  <c r="W11" i="1"/>
  <c r="W114" i="1"/>
  <c r="W136" i="1"/>
  <c r="W13" i="1"/>
  <c r="W55" i="1"/>
  <c r="W76" i="1"/>
  <c r="W119" i="1"/>
  <c r="W117" i="1"/>
  <c r="W32" i="1"/>
  <c r="W58" i="1"/>
  <c r="W81" i="1"/>
  <c r="W108" i="1"/>
  <c r="W85" i="1"/>
  <c r="W104" i="1"/>
  <c r="W141" i="1"/>
  <c r="W87" i="1"/>
  <c r="W80" i="1"/>
  <c r="W90" i="1"/>
  <c r="W51" i="1"/>
  <c r="W64" i="1"/>
  <c r="W124" i="1"/>
  <c r="W127" i="1"/>
  <c r="W10" i="1"/>
  <c r="W49" i="1"/>
  <c r="W50" i="1"/>
  <c r="W113" i="1"/>
  <c r="W67" i="1"/>
  <c r="W126" i="1"/>
  <c r="W93" i="1"/>
  <c r="W18" i="1"/>
  <c r="W25" i="1"/>
  <c r="W82" i="1"/>
  <c r="W8" i="1"/>
  <c r="W99" i="1"/>
  <c r="W143" i="1"/>
  <c r="W26" i="1"/>
  <c r="W137" i="1"/>
  <c r="W133" i="1"/>
  <c r="W54" i="1"/>
  <c r="W107" i="1"/>
  <c r="W121" i="1"/>
  <c r="W131" i="1"/>
  <c r="W33" i="1"/>
  <c r="W45" i="1"/>
  <c r="W66" i="1"/>
  <c r="W24" i="1"/>
  <c r="W37" i="1"/>
  <c r="W2" i="1"/>
  <c r="W7" i="1"/>
  <c r="W130" i="1"/>
  <c r="W144" i="1"/>
  <c r="W74" i="1"/>
  <c r="W135" i="1"/>
  <c r="W3" i="1"/>
  <c r="W43" i="1"/>
  <c r="W57" i="1"/>
  <c r="W120" i="1"/>
  <c r="W5" i="1"/>
  <c r="W28" i="1"/>
  <c r="W31" i="1"/>
  <c r="W101" i="1"/>
  <c r="W65" i="1"/>
  <c r="Z69" i="1"/>
  <c r="Z28" i="1"/>
  <c r="Z130" i="1"/>
  <c r="Z108" i="1"/>
  <c r="Z35" i="1"/>
  <c r="Z118" i="1"/>
  <c r="Z111" i="1"/>
  <c r="Z144" i="1"/>
  <c r="Z51" i="1"/>
  <c r="Z7" i="1"/>
  <c r="Z12" i="1"/>
  <c r="Z14" i="1"/>
  <c r="Z18" i="1"/>
  <c r="Z25" i="1"/>
  <c r="Z31" i="1"/>
  <c r="Z43" i="1"/>
  <c r="Z46" i="1"/>
  <c r="Z57" i="1"/>
  <c r="Z60" i="1"/>
  <c r="Z64" i="1"/>
  <c r="Z75" i="1"/>
  <c r="Z79" i="1"/>
  <c r="Z85" i="1"/>
  <c r="Z89" i="1"/>
  <c r="Z93" i="1"/>
  <c r="Z94" i="1"/>
  <c r="Z100" i="1"/>
  <c r="Z104" i="1"/>
  <c r="Z114" i="1"/>
  <c r="Z122" i="1"/>
  <c r="Z126" i="1"/>
  <c r="Z136" i="1"/>
  <c r="Z140" i="1"/>
</calcChain>
</file>

<file path=xl/sharedStrings.xml><?xml version="1.0" encoding="utf-8"?>
<sst xmlns="http://schemas.openxmlformats.org/spreadsheetml/2006/main" count="612" uniqueCount="324">
  <si>
    <t>M or F</t>
  </si>
  <si>
    <t>Company</t>
  </si>
  <si>
    <t>B1</t>
  </si>
  <si>
    <t>B2</t>
  </si>
  <si>
    <t>B3</t>
  </si>
  <si>
    <t>B4</t>
  </si>
  <si>
    <t>B5</t>
  </si>
  <si>
    <t>B6</t>
  </si>
  <si>
    <t>B7</t>
  </si>
  <si>
    <t>B8</t>
  </si>
  <si>
    <t>Team Total</t>
  </si>
  <si>
    <t>Team Rank</t>
  </si>
  <si>
    <t>Female Total</t>
  </si>
  <si>
    <t>Female Rank</t>
  </si>
  <si>
    <t>Male Total</t>
  </si>
  <si>
    <t>Male Rank</t>
  </si>
  <si>
    <t>F</t>
  </si>
  <si>
    <t>Nick</t>
  </si>
  <si>
    <t>Sort</t>
  </si>
  <si>
    <t>B9</t>
  </si>
  <si>
    <t>Steve</t>
  </si>
  <si>
    <t>Bob</t>
  </si>
  <si>
    <t>John</t>
  </si>
  <si>
    <t>David</t>
  </si>
  <si>
    <t>Jim</t>
  </si>
  <si>
    <t>Joe</t>
  </si>
  <si>
    <t>Chris</t>
  </si>
  <si>
    <t>Scott</t>
  </si>
  <si>
    <t>Ken</t>
  </si>
  <si>
    <t>Tim</t>
  </si>
  <si>
    <t>Lopez</t>
  </si>
  <si>
    <t>Bill</t>
  </si>
  <si>
    <t>Mark</t>
  </si>
  <si>
    <t>Dave</t>
  </si>
  <si>
    <t>Kevin</t>
  </si>
  <si>
    <t>Jesse</t>
  </si>
  <si>
    <t>Lee</t>
  </si>
  <si>
    <t>First Name</t>
  </si>
  <si>
    <t>Last Name</t>
  </si>
  <si>
    <t>Jeff</t>
  </si>
  <si>
    <t>10A</t>
  </si>
  <si>
    <t>10B</t>
  </si>
  <si>
    <t>11A</t>
  </si>
  <si>
    <t>Doug</t>
  </si>
  <si>
    <t>Robb</t>
  </si>
  <si>
    <t>Sercu</t>
  </si>
  <si>
    <t>Day</t>
  </si>
  <si>
    <t>Belton</t>
  </si>
  <si>
    <t>Derek</t>
  </si>
  <si>
    <t>Doughty</t>
  </si>
  <si>
    <t>Pogorilich</t>
  </si>
  <si>
    <t>Andy</t>
  </si>
  <si>
    <t>Ross</t>
  </si>
  <si>
    <t>Ferrera</t>
  </si>
  <si>
    <t>Hickey</t>
  </si>
  <si>
    <t>Matt</t>
  </si>
  <si>
    <t>Palmer</t>
  </si>
  <si>
    <t>Ren</t>
  </si>
  <si>
    <t>Gosselin</t>
  </si>
  <si>
    <t>Dennis</t>
  </si>
  <si>
    <t>Fourqueen</t>
  </si>
  <si>
    <t>Skip</t>
  </si>
  <si>
    <t>Schaer</t>
  </si>
  <si>
    <t>Byrnes</t>
  </si>
  <si>
    <t>Anna</t>
  </si>
  <si>
    <t>Jack</t>
  </si>
  <si>
    <t>Zedaker</t>
  </si>
  <si>
    <t>Gary</t>
  </si>
  <si>
    <t>Bellovich</t>
  </si>
  <si>
    <t>Larry</t>
  </si>
  <si>
    <t>Jaggie</t>
  </si>
  <si>
    <t>Kaylee</t>
  </si>
  <si>
    <t>Koster</t>
  </si>
  <si>
    <t>Craig</t>
  </si>
  <si>
    <t>Howell</t>
  </si>
  <si>
    <t>Esparza</t>
  </si>
  <si>
    <t>Daniel</t>
  </si>
  <si>
    <t>Madison</t>
  </si>
  <si>
    <t>Peeler</t>
  </si>
  <si>
    <t>Luis</t>
  </si>
  <si>
    <t>Kortright</t>
  </si>
  <si>
    <t>Roland</t>
  </si>
  <si>
    <t>Wood</t>
  </si>
  <si>
    <t>Glenn</t>
  </si>
  <si>
    <t>Rich</t>
  </si>
  <si>
    <t>Curtis</t>
  </si>
  <si>
    <t>Demback</t>
  </si>
  <si>
    <t>Conley</t>
  </si>
  <si>
    <t>Spencer</t>
  </si>
  <si>
    <t>Sommer</t>
  </si>
  <si>
    <t>Stanly</t>
  </si>
  <si>
    <t>Williams</t>
  </si>
  <si>
    <t>Hillard</t>
  </si>
  <si>
    <t>Tyler</t>
  </si>
  <si>
    <t>Kennedy</t>
  </si>
  <si>
    <t>Christian</t>
  </si>
  <si>
    <t>Jones</t>
  </si>
  <si>
    <t>Jacob</t>
  </si>
  <si>
    <t>Owen</t>
  </si>
  <si>
    <t>Ed</t>
  </si>
  <si>
    <t>Cindy</t>
  </si>
  <si>
    <t>Stacy</t>
  </si>
  <si>
    <t>Beattie</t>
  </si>
  <si>
    <t>Gallinaro</t>
  </si>
  <si>
    <t>Ashley</t>
  </si>
  <si>
    <t>Blanton</t>
  </si>
  <si>
    <t>Russ</t>
  </si>
  <si>
    <t>Miles</t>
  </si>
  <si>
    <t>Johnson</t>
  </si>
  <si>
    <t>Anthony</t>
  </si>
  <si>
    <t>Chaumont</t>
  </si>
  <si>
    <t>Salzer</t>
  </si>
  <si>
    <t>Alvarado</t>
  </si>
  <si>
    <t>Jonathan</t>
  </si>
  <si>
    <t>Plummer</t>
  </si>
  <si>
    <t>Cheryl</t>
  </si>
  <si>
    <t>Sage</t>
  </si>
  <si>
    <t>Truels</t>
  </si>
  <si>
    <t>Lowman</t>
  </si>
  <si>
    <t>Rick</t>
  </si>
  <si>
    <t>Stroud</t>
  </si>
  <si>
    <t>Noskey</t>
  </si>
  <si>
    <t>Robert</t>
  </si>
  <si>
    <t>Stevenson</t>
  </si>
  <si>
    <t>Byron</t>
  </si>
  <si>
    <t>Teats</t>
  </si>
  <si>
    <t>Patton</t>
  </si>
  <si>
    <t>Rusty</t>
  </si>
  <si>
    <t>Jenkins</t>
  </si>
  <si>
    <t>Carroll</t>
  </si>
  <si>
    <t>Grant</t>
  </si>
  <si>
    <t>Robbie</t>
  </si>
  <si>
    <t>Steele</t>
  </si>
  <si>
    <t>Bryce</t>
  </si>
  <si>
    <t>Predmore</t>
  </si>
  <si>
    <t>Riley</t>
  </si>
  <si>
    <t>Smith</t>
  </si>
  <si>
    <t>Jeffrey</t>
  </si>
  <si>
    <t>Miller</t>
  </si>
  <si>
    <t>Michael</t>
  </si>
  <si>
    <t>Ripley</t>
  </si>
  <si>
    <t>Jen</t>
  </si>
  <si>
    <t>Jennen</t>
  </si>
  <si>
    <t>Heather</t>
  </si>
  <si>
    <t>Luke</t>
  </si>
  <si>
    <t>Moriarity "Big Mo"</t>
  </si>
  <si>
    <t>Bast "Boss Hogg"</t>
  </si>
  <si>
    <t>Babich "Chip"</t>
  </si>
  <si>
    <t>Fourqueen Jr</t>
  </si>
  <si>
    <t>FUCUS #1</t>
  </si>
  <si>
    <t>FUCUS #2</t>
  </si>
  <si>
    <t>Sant' Yago</t>
  </si>
  <si>
    <t>Team Skully</t>
  </si>
  <si>
    <t>Reeves 1</t>
  </si>
  <si>
    <t>Reeves 2</t>
  </si>
  <si>
    <t>Reeves 3</t>
  </si>
  <si>
    <t>No Mulligans</t>
  </si>
  <si>
    <t>The Usual Suspects</t>
  </si>
  <si>
    <t>The Spawns of Syphilitic Sluts</t>
  </si>
  <si>
    <t>Law Offices of Fran Haasch</t>
  </si>
  <si>
    <t>Manatee Boys</t>
  </si>
  <si>
    <t>Beauties &amp; Beasts</t>
  </si>
  <si>
    <t>Doughty &amp; Assoc</t>
  </si>
  <si>
    <t>Order of St. Lazarus #1 (Platinum Sponsor)</t>
  </si>
  <si>
    <t>Order of St. Lazarus #2 (Platinum Sponsor)</t>
  </si>
  <si>
    <t>Tampa Bay Prosthetics (Silver Sponsor)</t>
  </si>
  <si>
    <t>Krewe of Sir Francis Drake (Gold Sponsor)</t>
  </si>
  <si>
    <t>Aye Shute Lyke Eye Spell (Winters &amp; Yonker Silver Sponsor)</t>
  </si>
  <si>
    <t>Invenergy (Gold Sponsor)</t>
  </si>
  <si>
    <t>Single Shooters</t>
  </si>
  <si>
    <t>The Big Bang Theory (Allied Signs - Silver Sponsor)</t>
  </si>
  <si>
    <t>WestCoast Brace (Silver Sponsor)</t>
  </si>
  <si>
    <t>Support The Troops (Silver Sponsor)</t>
  </si>
  <si>
    <t>Team Accidental Discharge - Lennard High School</t>
  </si>
  <si>
    <t>Stepps Towing (Gold Sponsor)</t>
  </si>
  <si>
    <t>Madness Motorsports (Gold Sponsor)</t>
  </si>
  <si>
    <t>Global CPE (Silver Sponsor)</t>
  </si>
  <si>
    <t>Charles "CJ"</t>
  </si>
  <si>
    <t>Col. John</t>
  </si>
  <si>
    <t>Vento</t>
  </si>
  <si>
    <t>01A</t>
  </si>
  <si>
    <t>01B</t>
  </si>
  <si>
    <t>03B</t>
  </si>
  <si>
    <t>02B</t>
  </si>
  <si>
    <t>04B</t>
  </si>
  <si>
    <t>01C</t>
  </si>
  <si>
    <t>02A</t>
  </si>
  <si>
    <t>Charles</t>
  </si>
  <si>
    <t>02C</t>
  </si>
  <si>
    <t>03C</t>
  </si>
  <si>
    <t>04C</t>
  </si>
  <si>
    <t>Tom</t>
  </si>
  <si>
    <t>Bennet</t>
  </si>
  <si>
    <t>Gallianaro</t>
  </si>
  <si>
    <t>03A</t>
  </si>
  <si>
    <t>04A</t>
  </si>
  <si>
    <t>05A</t>
  </si>
  <si>
    <t>05B</t>
  </si>
  <si>
    <t>05C</t>
  </si>
  <si>
    <t>06A</t>
  </si>
  <si>
    <t>06B</t>
  </si>
  <si>
    <t>George</t>
  </si>
  <si>
    <t>Vazeos</t>
  </si>
  <si>
    <t>Townsend</t>
  </si>
  <si>
    <t>06C</t>
  </si>
  <si>
    <t>07A</t>
  </si>
  <si>
    <t>07B</t>
  </si>
  <si>
    <t>08B</t>
  </si>
  <si>
    <t>08C</t>
  </si>
  <si>
    <t>07C</t>
  </si>
  <si>
    <t>08A</t>
  </si>
  <si>
    <t>09A</t>
  </si>
  <si>
    <t>09B</t>
  </si>
  <si>
    <t>09C</t>
  </si>
  <si>
    <t>Troy</t>
  </si>
  <si>
    <t>Knowles</t>
  </si>
  <si>
    <t>Denine</t>
  </si>
  <si>
    <t>Ricky</t>
  </si>
  <si>
    <t>Christine</t>
  </si>
  <si>
    <t>Team Kraken - KOSS 1 - Sea Save Yours Conservation Society</t>
  </si>
  <si>
    <t>Susan</t>
  </si>
  <si>
    <t>McGowan</t>
  </si>
  <si>
    <t>Diane</t>
  </si>
  <si>
    <t>Bunley</t>
  </si>
  <si>
    <t>Cope</t>
  </si>
  <si>
    <t>Chirs</t>
  </si>
  <si>
    <t>Giordano</t>
  </si>
  <si>
    <t>Team Kraken - KOSS 2 - Sea Save Yours Conservation Society</t>
  </si>
  <si>
    <t>10C</t>
  </si>
  <si>
    <t>Collins</t>
  </si>
  <si>
    <t>Coyle</t>
  </si>
  <si>
    <t>Capitano</t>
  </si>
  <si>
    <t>Kenny</t>
  </si>
  <si>
    <t>Genera</t>
  </si>
  <si>
    <t>Jeremy</t>
  </si>
  <si>
    <t>Rigsby</t>
  </si>
  <si>
    <t>Mike</t>
  </si>
  <si>
    <t>Thompson</t>
  </si>
  <si>
    <t>Tieken</t>
  </si>
  <si>
    <t>Brandon</t>
  </si>
  <si>
    <t>Ozmore</t>
  </si>
  <si>
    <t>11B</t>
  </si>
  <si>
    <t>11C</t>
  </si>
  <si>
    <t>12A</t>
  </si>
  <si>
    <t>12B</t>
  </si>
  <si>
    <t>12C</t>
  </si>
  <si>
    <t>Krewe of Sant'Yago</t>
  </si>
  <si>
    <t>Boys With Guns</t>
  </si>
  <si>
    <t>Team 1st Place</t>
  </si>
  <si>
    <t>Aim Low</t>
  </si>
  <si>
    <t>Shirley &amp; Terry Huber (Silver Sponsor)</t>
  </si>
  <si>
    <t>Jerry</t>
  </si>
  <si>
    <t>Zielinski</t>
  </si>
  <si>
    <t>Russo</t>
  </si>
  <si>
    <t>Ray</t>
  </si>
  <si>
    <t>Gonzalez</t>
  </si>
  <si>
    <t>Thomas</t>
  </si>
  <si>
    <t>Peterson</t>
  </si>
  <si>
    <t>Sutorus</t>
  </si>
  <si>
    <t>Bryan</t>
  </si>
  <si>
    <t>Sinnott</t>
  </si>
  <si>
    <t>Pintur</t>
  </si>
  <si>
    <t>Kyle</t>
  </si>
  <si>
    <t>Eastham</t>
  </si>
  <si>
    <t>Garrett</t>
  </si>
  <si>
    <t>Parrish</t>
  </si>
  <si>
    <t>Lakantis</t>
  </si>
  <si>
    <t>Lewis</t>
  </si>
  <si>
    <t>Stimac</t>
  </si>
  <si>
    <t>B10</t>
  </si>
  <si>
    <t>B11</t>
  </si>
  <si>
    <t>B12</t>
  </si>
  <si>
    <t>Sendy</t>
  </si>
  <si>
    <t>Mayfield</t>
  </si>
  <si>
    <t>Guffey</t>
  </si>
  <si>
    <t>Brian</t>
  </si>
  <si>
    <t>Fulton</t>
  </si>
  <si>
    <t>Bast Financial (Gold Sponsor)</t>
  </si>
  <si>
    <t>Total</t>
  </si>
  <si>
    <t>Overall Person Total</t>
  </si>
  <si>
    <t>Overall Person Rank</t>
  </si>
  <si>
    <t>Team</t>
  </si>
  <si>
    <t>Sames</t>
  </si>
  <si>
    <t xml:space="preserve">Jim </t>
  </si>
  <si>
    <t>Sharp</t>
  </si>
  <si>
    <t>Daymon</t>
  </si>
  <si>
    <t>Fillons</t>
  </si>
  <si>
    <t>Richard</t>
  </si>
  <si>
    <t>Sanchez</t>
  </si>
  <si>
    <t>9D</t>
  </si>
  <si>
    <t>Oscar</t>
  </si>
  <si>
    <t>Griffis</t>
  </si>
  <si>
    <t>Fred</t>
  </si>
  <si>
    <t>Wyly</t>
  </si>
  <si>
    <t>Salty Old Bastards</t>
  </si>
  <si>
    <t>Painter</t>
  </si>
  <si>
    <t xml:space="preserve">Bud </t>
  </si>
  <si>
    <t>Joseph</t>
  </si>
  <si>
    <t>Orgeron</t>
  </si>
  <si>
    <t xml:space="preserve">Mike </t>
  </si>
  <si>
    <t>Accordino</t>
  </si>
  <si>
    <t xml:space="preserve">Patrick </t>
  </si>
  <si>
    <t>Eberhart</t>
  </si>
  <si>
    <t xml:space="preserve">Pat </t>
  </si>
  <si>
    <t>Gleason</t>
  </si>
  <si>
    <t xml:space="preserve">Kurt </t>
  </si>
  <si>
    <t>Gredzinski</t>
  </si>
  <si>
    <t xml:space="preserve">Stephen </t>
  </si>
  <si>
    <t xml:space="preserve">Dennis </t>
  </si>
  <si>
    <t>Granger</t>
  </si>
  <si>
    <t xml:space="preserve">John </t>
  </si>
  <si>
    <t>Correia</t>
  </si>
  <si>
    <t>Pasciuta</t>
  </si>
  <si>
    <t xml:space="preserve">Oscar </t>
  </si>
  <si>
    <t xml:space="preserve">Bill </t>
  </si>
  <si>
    <t>Ted</t>
  </si>
  <si>
    <t>Dan</t>
  </si>
  <si>
    <t>Rosensteel</t>
  </si>
  <si>
    <t>Marc</t>
  </si>
  <si>
    <t>Haddad</t>
  </si>
  <si>
    <t>Rob</t>
  </si>
  <si>
    <t>T</t>
  </si>
  <si>
    <t>Alejo</t>
  </si>
  <si>
    <t>Brenna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</si>
</sst>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F0"/>
      </patternFill>
    </fill>
    <fill>
      <patternFill patternType="solid">
        <fgColor theme="1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CF0A8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medium">
        <color theme="1" tint="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1" tint="0.499984740745262"/>
      </right>
      <top style="medium">
        <color indexed="64"/>
      </top>
      <bottom/>
      <diagonal/>
    </border>
    <border>
      <left style="medium">
        <color theme="1" tint="0.499984740745262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 style="thin">
        <color rgb="FF505050"/>
      </left>
      <right style="thin">
        <color rgb="FF505050"/>
      </right>
      <top/>
      <bottom/>
      <diagonal/>
    </border>
    <border>
      <left style="thin">
        <color rgb="FF505050"/>
      </left>
      <right style="thin">
        <color rgb="FF505050"/>
      </right>
      <top/>
      <bottom style="medium">
        <color indexed="64"/>
      </bottom>
      <diagonal/>
    </border>
    <border>
      <left style="thin">
        <color rgb="FF505050"/>
      </left>
      <right/>
      <top style="thin">
        <color rgb="FF505050"/>
      </top>
      <bottom style="medium">
        <color indexed="64"/>
      </bottom>
      <diagonal/>
    </border>
    <border>
      <left style="thin">
        <color rgb="FF505050"/>
      </left>
      <right/>
      <top/>
      <bottom/>
      <diagonal/>
    </border>
    <border>
      <left style="thin">
        <color rgb="FF505050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Border="1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1" xfId="0" applyFill="1" applyBorder="1"/>
    <xf numFmtId="0" fontId="0" fillId="0" borderId="0" xfId="0" applyAlignment="1">
      <alignment horizontal="left"/>
    </xf>
    <xf numFmtId="0" fontId="0" fillId="2" borderId="0" xfId="0" applyFill="1" applyBorder="1"/>
    <xf numFmtId="0" fontId="0" fillId="2" borderId="7" xfId="0" applyFill="1" applyBorder="1"/>
    <xf numFmtId="0" fontId="0" fillId="5" borderId="0" xfId="0" applyFill="1" applyBorder="1"/>
    <xf numFmtId="0" fontId="0" fillId="5" borderId="0" xfId="0" applyFill="1" applyAlignment="1">
      <alignment horizontal="left"/>
    </xf>
    <xf numFmtId="0" fontId="0" fillId="5" borderId="0" xfId="0" applyFill="1"/>
    <xf numFmtId="0" fontId="0" fillId="5" borderId="4" xfId="0" applyFill="1" applyBorder="1"/>
    <xf numFmtId="0" fontId="0" fillId="5" borderId="7" xfId="0" applyFill="1" applyBorder="1"/>
    <xf numFmtId="0" fontId="0" fillId="2" borderId="10" xfId="0" applyFill="1" applyBorder="1"/>
    <xf numFmtId="0" fontId="2" fillId="8" borderId="4" xfId="0" applyFont="1" applyFill="1" applyBorder="1" applyAlignment="1">
      <alignment horizontal="center"/>
    </xf>
    <xf numFmtId="0" fontId="2" fillId="8" borderId="8" xfId="0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9" borderId="4" xfId="0" applyFill="1" applyBorder="1" applyAlignment="1">
      <alignment horizontal="center"/>
    </xf>
    <xf numFmtId="0" fontId="0" fillId="9" borderId="4" xfId="0" applyFill="1" applyBorder="1" applyAlignment="1">
      <alignment horizontal="left"/>
    </xf>
    <xf numFmtId="0" fontId="0" fillId="9" borderId="6" xfId="0" applyFill="1" applyBorder="1" applyAlignment="1">
      <alignment horizontal="left"/>
    </xf>
    <xf numFmtId="0" fontId="0" fillId="9" borderId="3" xfId="0" applyFill="1" applyBorder="1" applyAlignment="1">
      <alignment horizontal="center"/>
    </xf>
    <xf numFmtId="0" fontId="0" fillId="9" borderId="7" xfId="0" applyFill="1" applyBorder="1" applyAlignment="1">
      <alignment horizontal="left"/>
    </xf>
    <xf numFmtId="0" fontId="0" fillId="9" borderId="5" xfId="0" applyFill="1" applyBorder="1" applyAlignment="1">
      <alignment horizontal="center"/>
    </xf>
    <xf numFmtId="0" fontId="0" fillId="9" borderId="9" xfId="0" applyFill="1" applyBorder="1" applyAlignment="1">
      <alignment horizontal="center"/>
    </xf>
    <xf numFmtId="0" fontId="0" fillId="9" borderId="10" xfId="0" applyFill="1" applyBorder="1" applyAlignment="1">
      <alignment horizontal="left"/>
    </xf>
    <xf numFmtId="0" fontId="0" fillId="10" borderId="2" xfId="0" applyFill="1" applyBorder="1" applyAlignment="1">
      <alignment horizontal="center"/>
    </xf>
    <xf numFmtId="0" fontId="0" fillId="10" borderId="2" xfId="0" applyFill="1" applyBorder="1" applyAlignment="1">
      <alignment horizontal="left"/>
    </xf>
    <xf numFmtId="0" fontId="0" fillId="10" borderId="6" xfId="0" applyFill="1" applyBorder="1" applyAlignment="1">
      <alignment horizontal="left"/>
    </xf>
    <xf numFmtId="0" fontId="0" fillId="10" borderId="3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0" fillId="10" borderId="4" xfId="0" applyFill="1" applyBorder="1" applyAlignment="1">
      <alignment horizontal="left"/>
    </xf>
    <xf numFmtId="0" fontId="0" fillId="10" borderId="7" xfId="0" applyFill="1" applyBorder="1" applyAlignment="1">
      <alignment horizontal="left"/>
    </xf>
    <xf numFmtId="0" fontId="0" fillId="10" borderId="5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0" fillId="10" borderId="8" xfId="0" applyFill="1" applyBorder="1" applyAlignment="1">
      <alignment horizontal="left"/>
    </xf>
    <xf numFmtId="0" fontId="0" fillId="10" borderId="10" xfId="0" applyFill="1" applyBorder="1" applyAlignment="1">
      <alignment horizontal="left"/>
    </xf>
    <xf numFmtId="0" fontId="0" fillId="10" borderId="9" xfId="0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textRotation="90" wrapText="1"/>
    </xf>
    <xf numFmtId="0" fontId="1" fillId="5" borderId="13" xfId="0" applyFont="1" applyFill="1" applyBorder="1" applyAlignment="1">
      <alignment horizontal="center" vertical="center" textRotation="90" wrapText="1"/>
    </xf>
    <xf numFmtId="0" fontId="1" fillId="5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9" xfId="0" applyFill="1" applyBorder="1"/>
    <xf numFmtId="0" fontId="1" fillId="5" borderId="21" xfId="0" applyFont="1" applyFill="1" applyBorder="1" applyAlignment="1">
      <alignment horizontal="center" vertical="center" wrapText="1"/>
    </xf>
    <xf numFmtId="0" fontId="0" fillId="9" borderId="22" xfId="0" applyFill="1" applyBorder="1"/>
    <xf numFmtId="0" fontId="0" fillId="9" borderId="23" xfId="0" applyFill="1" applyBorder="1"/>
    <xf numFmtId="0" fontId="0" fillId="10" borderId="22" xfId="0" applyFill="1" applyBorder="1"/>
    <xf numFmtId="0" fontId="0" fillId="10" borderId="23" xfId="0" applyFill="1" applyBorder="1"/>
    <xf numFmtId="0" fontId="0" fillId="5" borderId="22" xfId="0" applyFill="1" applyBorder="1"/>
    <xf numFmtId="0" fontId="0" fillId="0" borderId="22" xfId="0" applyBorder="1"/>
    <xf numFmtId="0" fontId="1" fillId="5" borderId="24" xfId="0" applyFont="1" applyFill="1" applyBorder="1" applyAlignment="1">
      <alignment horizontal="center" vertical="center" wrapText="1"/>
    </xf>
    <xf numFmtId="0" fontId="0" fillId="9" borderId="25" xfId="0" applyFill="1" applyBorder="1"/>
    <xf numFmtId="0" fontId="0" fillId="9" borderId="26" xfId="0" applyFill="1" applyBorder="1"/>
    <xf numFmtId="0" fontId="0" fillId="10" borderId="25" xfId="0" applyFill="1" applyBorder="1"/>
    <xf numFmtId="0" fontId="0" fillId="10" borderId="26" xfId="0" applyFill="1" applyBorder="1"/>
    <xf numFmtId="0" fontId="0" fillId="5" borderId="25" xfId="0" applyFill="1" applyBorder="1"/>
    <xf numFmtId="0" fontId="0" fillId="0" borderId="25" xfId="0" applyBorder="1"/>
    <xf numFmtId="0" fontId="1" fillId="5" borderId="27" xfId="0" applyFont="1" applyFill="1" applyBorder="1" applyAlignment="1">
      <alignment horizontal="center" vertical="center" wrapText="1"/>
    </xf>
    <xf numFmtId="0" fontId="1" fillId="11" borderId="5" xfId="0" applyFont="1" applyFill="1" applyBorder="1"/>
    <xf numFmtId="0" fontId="1" fillId="11" borderId="9" xfId="0" applyFont="1" applyFill="1" applyBorder="1"/>
    <xf numFmtId="0" fontId="1" fillId="8" borderId="3" xfId="0" applyFont="1" applyFill="1" applyBorder="1"/>
    <xf numFmtId="0" fontId="1" fillId="8" borderId="5" xfId="0" applyFont="1" applyFill="1" applyBorder="1"/>
    <xf numFmtId="0" fontId="1" fillId="8" borderId="9" xfId="0" applyFont="1" applyFill="1" applyBorder="1"/>
    <xf numFmtId="0" fontId="0" fillId="5" borderId="5" xfId="0" applyFill="1" applyBorder="1"/>
    <xf numFmtId="0" fontId="0" fillId="0" borderId="5" xfId="0" applyBorder="1"/>
    <xf numFmtId="0" fontId="0" fillId="12" borderId="25" xfId="0" applyFill="1" applyBorder="1"/>
    <xf numFmtId="0" fontId="0" fillId="12" borderId="26" xfId="0" applyFill="1" applyBorder="1"/>
  </cellXfs>
  <cellStyles count="1">
    <cellStyle name="Normal" xfId="0" builtinId="0"/>
  </cellStyles>
  <dxfs count="68"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999FF"/>
        </patternFill>
      </fill>
    </dxf>
    <dxf>
      <font>
        <b/>
        <i val="0"/>
        <color theme="1"/>
      </font>
      <fill>
        <patternFill>
          <bgColor rgb="FF9966FF"/>
        </patternFill>
      </fill>
    </dxf>
    <dxf>
      <font>
        <b/>
        <i val="0"/>
        <color theme="1"/>
      </font>
      <fill>
        <patternFill>
          <bgColor rgb="FFCC00FF"/>
        </patternFill>
      </fill>
    </dxf>
    <dxf>
      <font>
        <b/>
        <i val="0"/>
        <color theme="1"/>
      </font>
      <fill>
        <patternFill>
          <bgColor rgb="FF9999FF"/>
        </patternFill>
      </fill>
    </dxf>
    <dxf>
      <font>
        <b/>
        <i val="0"/>
        <color theme="1"/>
      </font>
      <fill>
        <patternFill>
          <bgColor rgb="FF9966FF"/>
        </patternFill>
      </fill>
    </dxf>
    <dxf>
      <font>
        <b/>
        <i val="0"/>
        <color theme="1"/>
      </font>
      <fill>
        <patternFill>
          <bgColor rgb="FFCC00CC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999FF"/>
        </patternFill>
      </fill>
    </dxf>
    <dxf>
      <font>
        <b/>
        <i val="0"/>
        <color theme="1"/>
      </font>
      <fill>
        <patternFill>
          <bgColor rgb="FF9966FF"/>
        </patternFill>
      </fill>
    </dxf>
    <dxf>
      <font>
        <b/>
        <i val="0"/>
        <color theme="1"/>
      </font>
      <fill>
        <patternFill>
          <bgColor rgb="FFCC00FF"/>
        </patternFill>
      </fill>
    </dxf>
    <dxf>
      <font>
        <b/>
        <i val="0"/>
        <color theme="1"/>
      </font>
      <fill>
        <patternFill>
          <bgColor rgb="FF9999FF"/>
        </patternFill>
      </fill>
    </dxf>
    <dxf>
      <font>
        <b/>
        <i val="0"/>
        <color theme="1"/>
      </font>
      <fill>
        <patternFill>
          <bgColor rgb="FF9966FF"/>
        </patternFill>
      </fill>
    </dxf>
    <dxf>
      <font>
        <b/>
        <i val="0"/>
        <color theme="1"/>
      </font>
      <fill>
        <patternFill>
          <bgColor rgb="FFCC00CC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999FF"/>
        </patternFill>
      </fill>
    </dxf>
    <dxf>
      <font>
        <b/>
        <i val="0"/>
        <color theme="1"/>
      </font>
      <fill>
        <patternFill>
          <bgColor rgb="FF9966FF"/>
        </patternFill>
      </fill>
    </dxf>
    <dxf>
      <font>
        <b/>
        <i val="0"/>
        <color theme="1"/>
      </font>
      <fill>
        <patternFill>
          <bgColor rgb="FFCC00FF"/>
        </patternFill>
      </fill>
    </dxf>
    <dxf>
      <font>
        <b/>
        <i val="0"/>
        <color theme="1"/>
      </font>
      <fill>
        <patternFill>
          <bgColor rgb="FF9999FF"/>
        </patternFill>
      </fill>
    </dxf>
    <dxf>
      <font>
        <b/>
        <i val="0"/>
        <color theme="1"/>
      </font>
      <fill>
        <patternFill>
          <bgColor rgb="FF9966FF"/>
        </patternFill>
      </fill>
    </dxf>
    <dxf>
      <font>
        <b/>
        <i val="0"/>
        <color theme="1"/>
      </font>
      <fill>
        <patternFill>
          <bgColor rgb="FFCC00CC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</font>
      <fill>
        <patternFill>
          <bgColor rgb="FFFF6699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999FF"/>
        </patternFill>
      </fill>
    </dxf>
    <dxf>
      <font>
        <b/>
        <i val="0"/>
        <color theme="1"/>
      </font>
      <fill>
        <patternFill>
          <bgColor rgb="FF9966FF"/>
        </patternFill>
      </fill>
    </dxf>
    <dxf>
      <font>
        <b/>
        <i val="0"/>
        <color theme="1"/>
      </font>
      <fill>
        <patternFill>
          <bgColor rgb="FFCC00FF"/>
        </patternFill>
      </fill>
    </dxf>
    <dxf>
      <font>
        <b/>
        <i val="0"/>
      </font>
      <fill>
        <patternFill>
          <bgColor rgb="FFFF6699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999FF"/>
        </patternFill>
      </fill>
    </dxf>
    <dxf>
      <font>
        <b/>
        <i val="0"/>
        <color theme="1"/>
      </font>
      <fill>
        <patternFill>
          <bgColor rgb="FF9966FF"/>
        </patternFill>
      </fill>
    </dxf>
    <dxf>
      <font>
        <b/>
        <i val="0"/>
        <color theme="1"/>
      </font>
      <fill>
        <patternFill>
          <bgColor rgb="FFCC00CC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9999FF"/>
      <color rgb="FF9900FF"/>
      <color rgb="FFCC00FF"/>
      <color rgb="FFCC00CC"/>
      <color rgb="FFFF6699"/>
      <color rgb="FF9966FF"/>
      <color rgb="FF0066FF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1"/>
  <sheetViews>
    <sheetView tabSelected="1" zoomScaleNormal="100" workbookViewId="0">
      <pane ySplit="1" topLeftCell="A52" activePane="bottomLeft" state="frozen"/>
      <selection pane="bottomLeft" activeCell="T8" sqref="T8"/>
    </sheetView>
  </sheetViews>
  <sheetFormatPr defaultRowHeight="15" x14ac:dyDescent="0.25"/>
  <cols>
    <col min="1" max="1" width="4.140625" style="5" customWidth="1"/>
    <col min="2" max="2" width="5.85546875" style="17" bestFit="1" customWidth="1"/>
    <col min="3" max="3" width="8.7109375" style="5" customWidth="1"/>
    <col min="4" max="4" width="15.5703125" style="5" customWidth="1"/>
    <col min="5" max="5" width="5.28515625" style="17" customWidth="1"/>
    <col min="6" max="6" width="34.5703125" style="5" customWidth="1"/>
    <col min="7" max="7" width="0.85546875" style="59" customWidth="1"/>
    <col min="8" max="8" width="4.5703125" style="76" customWidth="1"/>
    <col min="9" max="9" width="5.28515625" style="76" customWidth="1"/>
    <col min="10" max="10" width="6.28515625" style="76" customWidth="1"/>
    <col min="11" max="11" width="5" style="76" customWidth="1"/>
    <col min="12" max="12" width="6.5703125" style="76" customWidth="1"/>
    <col min="13" max="13" width="5" style="85" customWidth="1"/>
    <col min="14" max="14" width="5.5703125" style="76" customWidth="1"/>
    <col min="15" max="15" width="5.7109375" style="76" customWidth="1"/>
    <col min="16" max="16" width="4.85546875" style="76" customWidth="1"/>
    <col min="17" max="18" width="5.5703125" style="76" customWidth="1"/>
    <col min="19" max="19" width="5.5703125" style="69" customWidth="1"/>
    <col min="20" max="20" width="8.7109375" style="84" customWidth="1"/>
    <col min="21" max="21" width="1.140625" style="7" customWidth="1"/>
    <col min="22" max="22" width="10.140625" style="1" customWidth="1"/>
    <col min="23" max="23" width="9.85546875" style="1" customWidth="1"/>
    <col min="24" max="24" width="0.85546875" style="7" customWidth="1"/>
    <col min="25" max="26" width="10.5703125" customWidth="1"/>
    <col min="27" max="27" width="0.85546875" style="7" customWidth="1"/>
    <col min="28" max="28" width="10.140625" style="1" customWidth="1"/>
    <col min="29" max="29" width="9" style="1" customWidth="1"/>
    <col min="30" max="30" width="0.85546875" style="3" customWidth="1"/>
    <col min="31" max="31" width="11.140625" style="1" customWidth="1"/>
    <col min="32" max="32" width="9.85546875" style="1" customWidth="1"/>
    <col min="33" max="33" width="0.85546875" style="3" customWidth="1"/>
  </cols>
  <sheetData>
    <row r="1" spans="1:33" s="2" customFormat="1" ht="68.45" customHeight="1" thickBot="1" x14ac:dyDescent="0.3">
      <c r="A1" s="46" t="s">
        <v>18</v>
      </c>
      <c r="B1" s="47" t="s">
        <v>281</v>
      </c>
      <c r="C1" s="48" t="s">
        <v>37</v>
      </c>
      <c r="D1" s="48" t="s">
        <v>38</v>
      </c>
      <c r="E1" s="49" t="s">
        <v>0</v>
      </c>
      <c r="F1" s="48" t="s">
        <v>1</v>
      </c>
      <c r="G1" s="50"/>
      <c r="H1" s="70" t="s">
        <v>2</v>
      </c>
      <c r="I1" s="70" t="s">
        <v>3</v>
      </c>
      <c r="J1" s="70" t="s">
        <v>4</v>
      </c>
      <c r="K1" s="70" t="s">
        <v>5</v>
      </c>
      <c r="L1" s="70" t="s">
        <v>6</v>
      </c>
      <c r="M1" s="70" t="s">
        <v>7</v>
      </c>
      <c r="N1" s="70" t="s">
        <v>8</v>
      </c>
      <c r="O1" s="70" t="s">
        <v>9</v>
      </c>
      <c r="P1" s="70" t="s">
        <v>19</v>
      </c>
      <c r="Q1" s="70" t="s">
        <v>269</v>
      </c>
      <c r="R1" s="70" t="s">
        <v>270</v>
      </c>
      <c r="S1" s="63" t="s">
        <v>271</v>
      </c>
      <c r="T1" s="77" t="s">
        <v>278</v>
      </c>
      <c r="U1" s="38"/>
      <c r="V1" s="51" t="s">
        <v>279</v>
      </c>
      <c r="W1" s="52" t="s">
        <v>280</v>
      </c>
      <c r="X1" s="38"/>
      <c r="Y1" s="44" t="s">
        <v>10</v>
      </c>
      <c r="Z1" s="45" t="s">
        <v>11</v>
      </c>
      <c r="AA1" s="38"/>
      <c r="AB1" s="42" t="s">
        <v>12</v>
      </c>
      <c r="AC1" s="43" t="s">
        <v>13</v>
      </c>
      <c r="AD1" s="39"/>
      <c r="AE1" s="40" t="s">
        <v>14</v>
      </c>
      <c r="AF1" s="41" t="s">
        <v>15</v>
      </c>
      <c r="AG1" s="39"/>
    </row>
    <row r="2" spans="1:33" ht="15.75" thickBot="1" x14ac:dyDescent="0.3">
      <c r="A2" s="14">
        <v>1</v>
      </c>
      <c r="B2" s="18" t="s">
        <v>180</v>
      </c>
      <c r="C2" s="19" t="s">
        <v>43</v>
      </c>
      <c r="D2" s="22" t="s">
        <v>145</v>
      </c>
      <c r="E2" s="23"/>
      <c r="F2" s="22" t="s">
        <v>277</v>
      </c>
      <c r="G2" s="10"/>
      <c r="H2" s="71">
        <v>3</v>
      </c>
      <c r="I2" s="71">
        <v>3</v>
      </c>
      <c r="J2" s="71">
        <v>4</v>
      </c>
      <c r="K2" s="71">
        <v>0</v>
      </c>
      <c r="L2" s="71">
        <v>2</v>
      </c>
      <c r="M2" s="85">
        <v>3</v>
      </c>
      <c r="N2" s="71">
        <v>2</v>
      </c>
      <c r="O2" s="71">
        <v>1</v>
      </c>
      <c r="P2" s="71">
        <v>1</v>
      </c>
      <c r="Q2" s="71">
        <v>1</v>
      </c>
      <c r="R2" s="71">
        <v>2</v>
      </c>
      <c r="S2" s="64">
        <v>2</v>
      </c>
      <c r="T2" s="78">
        <f t="shared" ref="T2:T33" si="0">IF(SUM(H2:S2)=0,"",SUM(H2:S2))</f>
        <v>24</v>
      </c>
      <c r="U2" s="10"/>
      <c r="V2" s="53">
        <f>IF(T2="","",T2)</f>
        <v>24</v>
      </c>
      <c r="W2" s="54">
        <f t="shared" ref="W2:W33" si="1">IF(V2="","",RANK(V2,V:V))</f>
        <v>96</v>
      </c>
      <c r="X2" s="10"/>
      <c r="Y2" s="13">
        <f>IF(SUM(V2:V5)=0,"",SUM(V2:V5))</f>
        <v>91</v>
      </c>
      <c r="Z2" s="13">
        <f>IF(Y2="","",RANK(Y2,Y:Y))</f>
        <v>30</v>
      </c>
      <c r="AA2" s="10"/>
      <c r="AB2" s="53" t="str">
        <f t="shared" ref="AB2:AB33" si="2">IF(IF(E2="F",T2,0)=0,"",IF(E2="F",T2,0))</f>
        <v/>
      </c>
      <c r="AC2" s="54" t="str">
        <f t="shared" ref="AC2:AC33" si="3">IF(AB2="","",RANK(AB2,AB:AB))</f>
        <v/>
      </c>
      <c r="AD2" s="10"/>
      <c r="AE2" s="53">
        <f t="shared" ref="AE2:AE33" si="4">IF(IF(E2="F",0,T2)=0,"",IF(E2="F",0,T2))</f>
        <v>24</v>
      </c>
      <c r="AF2" s="54">
        <f t="shared" ref="AF2:AF33" si="5">IF(AE2="","",RANK(AE2,AE:AE))</f>
        <v>91</v>
      </c>
      <c r="AG2" s="10"/>
    </row>
    <row r="3" spans="1:33" x14ac:dyDescent="0.25">
      <c r="A3" s="14">
        <v>4</v>
      </c>
      <c r="B3" s="18" t="s">
        <v>180</v>
      </c>
      <c r="C3" s="19" t="s">
        <v>44</v>
      </c>
      <c r="D3" s="22" t="s">
        <v>45</v>
      </c>
      <c r="E3" s="23"/>
      <c r="F3" s="22" t="s">
        <v>277</v>
      </c>
      <c r="G3" s="10"/>
      <c r="H3" s="71">
        <v>1</v>
      </c>
      <c r="I3" s="71">
        <v>3</v>
      </c>
      <c r="J3" s="71">
        <v>2</v>
      </c>
      <c r="K3" s="71">
        <v>4</v>
      </c>
      <c r="L3" s="71">
        <v>2</v>
      </c>
      <c r="M3" s="85">
        <v>1</v>
      </c>
      <c r="N3" s="71">
        <v>2</v>
      </c>
      <c r="O3" s="71">
        <v>2</v>
      </c>
      <c r="P3" s="71">
        <v>2</v>
      </c>
      <c r="Q3" s="71">
        <v>2</v>
      </c>
      <c r="R3" s="71">
        <v>1</v>
      </c>
      <c r="S3" s="64">
        <v>2</v>
      </c>
      <c r="T3" s="78">
        <f t="shared" si="0"/>
        <v>24</v>
      </c>
      <c r="U3" s="10"/>
      <c r="V3" s="55">
        <f t="shared" ref="V3:V34" si="6">IF(T3=0,"",T3)</f>
        <v>24</v>
      </c>
      <c r="W3" s="56">
        <f t="shared" si="1"/>
        <v>96</v>
      </c>
      <c r="X3" s="10"/>
      <c r="Y3" s="6"/>
      <c r="Z3" s="6"/>
      <c r="AA3" s="10"/>
      <c r="AB3" s="55" t="str">
        <f t="shared" si="2"/>
        <v/>
      </c>
      <c r="AC3" s="56" t="str">
        <f t="shared" si="3"/>
        <v/>
      </c>
      <c r="AD3" s="10"/>
      <c r="AE3" s="55">
        <f t="shared" si="4"/>
        <v>24</v>
      </c>
      <c r="AF3" s="56">
        <f t="shared" si="5"/>
        <v>91</v>
      </c>
      <c r="AG3" s="10"/>
    </row>
    <row r="4" spans="1:33" x14ac:dyDescent="0.25">
      <c r="A4" s="14">
        <v>3</v>
      </c>
      <c r="B4" s="18" t="s">
        <v>180</v>
      </c>
      <c r="C4" s="19" t="s">
        <v>22</v>
      </c>
      <c r="D4" s="22" t="s">
        <v>146</v>
      </c>
      <c r="E4" s="23"/>
      <c r="F4" s="22" t="s">
        <v>277</v>
      </c>
      <c r="G4" s="10"/>
      <c r="H4" s="71">
        <v>1</v>
      </c>
      <c r="I4" s="71">
        <v>3</v>
      </c>
      <c r="J4" s="71">
        <v>2</v>
      </c>
      <c r="K4" s="71">
        <v>3</v>
      </c>
      <c r="L4" s="71">
        <v>2</v>
      </c>
      <c r="M4" s="85">
        <v>1</v>
      </c>
      <c r="N4" s="71">
        <v>4</v>
      </c>
      <c r="O4" s="71">
        <v>1</v>
      </c>
      <c r="P4" s="71">
        <v>0</v>
      </c>
      <c r="Q4" s="71">
        <v>1</v>
      </c>
      <c r="R4" s="71">
        <v>1</v>
      </c>
      <c r="S4" s="64">
        <v>4</v>
      </c>
      <c r="T4" s="78">
        <f t="shared" si="0"/>
        <v>23</v>
      </c>
      <c r="U4" s="10"/>
      <c r="V4" s="55">
        <f t="shared" si="6"/>
        <v>23</v>
      </c>
      <c r="W4" s="56">
        <f t="shared" si="1"/>
        <v>103</v>
      </c>
      <c r="X4" s="10"/>
      <c r="Y4" s="3"/>
      <c r="Z4" s="3"/>
      <c r="AA4" s="10"/>
      <c r="AB4" s="55" t="str">
        <f t="shared" si="2"/>
        <v/>
      </c>
      <c r="AC4" s="56" t="str">
        <f t="shared" si="3"/>
        <v/>
      </c>
      <c r="AD4" s="10"/>
      <c r="AE4" s="55">
        <f t="shared" si="4"/>
        <v>23</v>
      </c>
      <c r="AF4" s="56">
        <f t="shared" si="5"/>
        <v>98</v>
      </c>
      <c r="AG4" s="10"/>
    </row>
    <row r="5" spans="1:33" ht="15.75" thickBot="1" x14ac:dyDescent="0.3">
      <c r="A5" s="15">
        <v>2</v>
      </c>
      <c r="B5" s="18" t="s">
        <v>180</v>
      </c>
      <c r="C5" s="19" t="s">
        <v>25</v>
      </c>
      <c r="D5" s="22" t="s">
        <v>147</v>
      </c>
      <c r="E5" s="24"/>
      <c r="F5" s="25" t="s">
        <v>277</v>
      </c>
      <c r="G5" s="10"/>
      <c r="H5" s="72">
        <v>3</v>
      </c>
      <c r="I5" s="72">
        <v>3</v>
      </c>
      <c r="J5" s="72">
        <v>0</v>
      </c>
      <c r="K5" s="72">
        <v>1</v>
      </c>
      <c r="L5" s="72">
        <v>2</v>
      </c>
      <c r="M5" s="86">
        <v>0</v>
      </c>
      <c r="N5" s="72">
        <v>2</v>
      </c>
      <c r="O5" s="72">
        <v>2</v>
      </c>
      <c r="P5" s="72">
        <v>2</v>
      </c>
      <c r="Q5" s="72">
        <v>1</v>
      </c>
      <c r="R5" s="72">
        <v>2</v>
      </c>
      <c r="S5" s="65">
        <v>2</v>
      </c>
      <c r="T5" s="79">
        <f t="shared" si="0"/>
        <v>20</v>
      </c>
      <c r="U5" s="10"/>
      <c r="V5" s="55">
        <f t="shared" si="6"/>
        <v>20</v>
      </c>
      <c r="W5" s="56">
        <f t="shared" si="1"/>
        <v>117</v>
      </c>
      <c r="X5" s="10"/>
      <c r="Y5" s="6"/>
      <c r="Z5" s="6"/>
      <c r="AA5" s="10"/>
      <c r="AB5" s="55" t="str">
        <f t="shared" si="2"/>
        <v/>
      </c>
      <c r="AC5" s="56" t="str">
        <f t="shared" si="3"/>
        <v/>
      </c>
      <c r="AD5" s="10"/>
      <c r="AE5" s="55">
        <f t="shared" si="4"/>
        <v>20</v>
      </c>
      <c r="AF5" s="56">
        <f t="shared" si="5"/>
        <v>110</v>
      </c>
      <c r="AG5" s="10"/>
    </row>
    <row r="6" spans="1:33" ht="15.75" thickBot="1" x14ac:dyDescent="0.3">
      <c r="A6" s="14">
        <v>7</v>
      </c>
      <c r="B6" s="26" t="s">
        <v>181</v>
      </c>
      <c r="C6" s="27" t="s">
        <v>23</v>
      </c>
      <c r="D6" s="28" t="s">
        <v>50</v>
      </c>
      <c r="E6" s="29"/>
      <c r="F6" s="28" t="s">
        <v>149</v>
      </c>
      <c r="G6" s="10"/>
      <c r="H6" s="73">
        <v>4</v>
      </c>
      <c r="I6" s="73">
        <v>4</v>
      </c>
      <c r="J6" s="73">
        <v>4</v>
      </c>
      <c r="K6" s="73">
        <v>4</v>
      </c>
      <c r="L6" s="73">
        <v>4</v>
      </c>
      <c r="M6" s="85">
        <v>4</v>
      </c>
      <c r="N6" s="73">
        <v>4</v>
      </c>
      <c r="O6" s="73">
        <v>4</v>
      </c>
      <c r="P6" s="73">
        <v>4</v>
      </c>
      <c r="Q6" s="73">
        <v>4</v>
      </c>
      <c r="R6" s="73">
        <v>4</v>
      </c>
      <c r="S6" s="66">
        <v>4</v>
      </c>
      <c r="T6" s="80">
        <f t="shared" si="0"/>
        <v>48</v>
      </c>
      <c r="U6" s="10"/>
      <c r="V6" s="57">
        <f t="shared" si="6"/>
        <v>48</v>
      </c>
      <c r="W6" s="58">
        <f t="shared" si="1"/>
        <v>6</v>
      </c>
      <c r="X6" s="10"/>
      <c r="Y6" s="4"/>
      <c r="Z6" s="4"/>
      <c r="AA6" s="10"/>
      <c r="AB6" s="57" t="str">
        <f t="shared" si="2"/>
        <v/>
      </c>
      <c r="AC6" s="58" t="str">
        <f t="shared" si="3"/>
        <v/>
      </c>
      <c r="AD6" s="10"/>
      <c r="AE6" s="57">
        <f t="shared" si="4"/>
        <v>48</v>
      </c>
      <c r="AF6" s="58">
        <f t="shared" si="5"/>
        <v>6</v>
      </c>
      <c r="AG6" s="10"/>
    </row>
    <row r="7" spans="1:33" x14ac:dyDescent="0.25">
      <c r="A7" s="14">
        <v>5</v>
      </c>
      <c r="B7" s="30" t="s">
        <v>181</v>
      </c>
      <c r="C7" s="31" t="s">
        <v>51</v>
      </c>
      <c r="D7" s="32" t="s">
        <v>52</v>
      </c>
      <c r="E7" s="33"/>
      <c r="F7" s="32" t="s">
        <v>149</v>
      </c>
      <c r="G7" s="10"/>
      <c r="H7" s="73">
        <v>4</v>
      </c>
      <c r="I7" s="73">
        <v>4</v>
      </c>
      <c r="J7" s="73">
        <v>4</v>
      </c>
      <c r="K7" s="73">
        <v>4</v>
      </c>
      <c r="L7" s="73">
        <v>4</v>
      </c>
      <c r="M7" s="85">
        <v>4</v>
      </c>
      <c r="N7" s="73">
        <v>4</v>
      </c>
      <c r="O7" s="73">
        <v>4</v>
      </c>
      <c r="P7" s="73">
        <v>4</v>
      </c>
      <c r="Q7" s="73">
        <v>2</v>
      </c>
      <c r="R7" s="73">
        <v>4</v>
      </c>
      <c r="S7" s="66">
        <v>4</v>
      </c>
      <c r="T7" s="81">
        <f t="shared" si="0"/>
        <v>46</v>
      </c>
      <c r="U7" s="10"/>
      <c r="V7" s="59">
        <f t="shared" si="6"/>
        <v>46</v>
      </c>
      <c r="W7" s="60">
        <f t="shared" si="1"/>
        <v>7</v>
      </c>
      <c r="X7" s="10"/>
      <c r="Y7" s="6">
        <f>IF(SUM(V7:V10)=0,"",SUM(V7:V10))</f>
        <v>175</v>
      </c>
      <c r="Z7" s="6">
        <f>IF(Y7="","",RANK(Y7,Y:Y))</f>
        <v>2</v>
      </c>
      <c r="AA7" s="10"/>
      <c r="AB7" s="59" t="str">
        <f t="shared" si="2"/>
        <v/>
      </c>
      <c r="AC7" s="60" t="str">
        <f t="shared" si="3"/>
        <v/>
      </c>
      <c r="AD7" s="10"/>
      <c r="AE7" s="59">
        <f t="shared" si="4"/>
        <v>46</v>
      </c>
      <c r="AF7" s="60">
        <f t="shared" si="5"/>
        <v>7</v>
      </c>
      <c r="AG7" s="10"/>
    </row>
    <row r="8" spans="1:33" x14ac:dyDescent="0.25">
      <c r="A8" s="14">
        <v>6</v>
      </c>
      <c r="B8" s="30" t="s">
        <v>181</v>
      </c>
      <c r="C8" s="31" t="s">
        <v>21</v>
      </c>
      <c r="D8" s="32" t="s">
        <v>53</v>
      </c>
      <c r="E8" s="33"/>
      <c r="F8" s="32" t="s">
        <v>149</v>
      </c>
      <c r="G8" s="10"/>
      <c r="H8" s="73">
        <v>4</v>
      </c>
      <c r="I8" s="73">
        <v>4</v>
      </c>
      <c r="J8" s="73">
        <v>4</v>
      </c>
      <c r="K8" s="73">
        <v>4</v>
      </c>
      <c r="L8" s="73">
        <v>3</v>
      </c>
      <c r="M8" s="85">
        <v>5</v>
      </c>
      <c r="N8" s="73">
        <v>4</v>
      </c>
      <c r="O8" s="73">
        <v>2</v>
      </c>
      <c r="P8" s="73">
        <v>4</v>
      </c>
      <c r="Q8" s="73">
        <v>2</v>
      </c>
      <c r="R8" s="73">
        <v>4</v>
      </c>
      <c r="S8" s="66">
        <v>4</v>
      </c>
      <c r="T8" s="81">
        <f t="shared" si="0"/>
        <v>44</v>
      </c>
      <c r="U8" s="10"/>
      <c r="V8" s="59">
        <f t="shared" si="6"/>
        <v>44</v>
      </c>
      <c r="W8" s="60">
        <f t="shared" si="1"/>
        <v>13</v>
      </c>
      <c r="X8" s="10"/>
      <c r="Y8" s="6"/>
      <c r="Z8" s="6"/>
      <c r="AA8" s="10"/>
      <c r="AB8" s="59" t="str">
        <f t="shared" si="2"/>
        <v/>
      </c>
      <c r="AC8" s="60" t="str">
        <f t="shared" si="3"/>
        <v/>
      </c>
      <c r="AD8" s="10"/>
      <c r="AE8" s="59">
        <f t="shared" si="4"/>
        <v>44</v>
      </c>
      <c r="AF8" s="60">
        <f t="shared" si="5"/>
        <v>13</v>
      </c>
      <c r="AG8" s="10"/>
    </row>
    <row r="9" spans="1:33" ht="15.75" thickBot="1" x14ac:dyDescent="0.3">
      <c r="A9" s="15">
        <v>8</v>
      </c>
      <c r="B9" s="34" t="s">
        <v>181</v>
      </c>
      <c r="C9" s="35" t="s">
        <v>32</v>
      </c>
      <c r="D9" s="36" t="s">
        <v>30</v>
      </c>
      <c r="E9" s="37"/>
      <c r="F9" s="36" t="s">
        <v>149</v>
      </c>
      <c r="G9" s="10"/>
      <c r="H9" s="74">
        <v>4</v>
      </c>
      <c r="I9" s="74">
        <v>3</v>
      </c>
      <c r="J9" s="74">
        <v>4</v>
      </c>
      <c r="K9" s="74">
        <v>4</v>
      </c>
      <c r="L9" s="74">
        <v>4</v>
      </c>
      <c r="M9" s="86">
        <v>4</v>
      </c>
      <c r="N9" s="74">
        <v>4</v>
      </c>
      <c r="O9" s="74">
        <v>4</v>
      </c>
      <c r="P9" s="74">
        <v>2</v>
      </c>
      <c r="Q9" s="74">
        <v>1</v>
      </c>
      <c r="R9" s="74">
        <v>3</v>
      </c>
      <c r="S9" s="67">
        <v>4</v>
      </c>
      <c r="T9" s="82">
        <f t="shared" si="0"/>
        <v>41</v>
      </c>
      <c r="U9" s="10"/>
      <c r="V9" s="61">
        <f t="shared" si="6"/>
        <v>41</v>
      </c>
      <c r="W9" s="62">
        <f t="shared" si="1"/>
        <v>26</v>
      </c>
      <c r="X9" s="10"/>
      <c r="Y9" s="6"/>
      <c r="Z9" s="6"/>
      <c r="AA9" s="10"/>
      <c r="AB9" s="61" t="str">
        <f t="shared" si="2"/>
        <v/>
      </c>
      <c r="AC9" s="62" t="str">
        <f t="shared" si="3"/>
        <v/>
      </c>
      <c r="AD9" s="10"/>
      <c r="AE9" s="61">
        <f t="shared" si="4"/>
        <v>41</v>
      </c>
      <c r="AF9" s="62">
        <f t="shared" si="5"/>
        <v>26</v>
      </c>
      <c r="AG9" s="10"/>
    </row>
    <row r="10" spans="1:33" ht="15.75" thickBot="1" x14ac:dyDescent="0.3">
      <c r="A10" s="14">
        <v>10</v>
      </c>
      <c r="B10" s="18" t="s">
        <v>185</v>
      </c>
      <c r="C10" s="19" t="s">
        <v>39</v>
      </c>
      <c r="D10" s="20" t="s">
        <v>54</v>
      </c>
      <c r="E10" s="21"/>
      <c r="F10" s="20" t="s">
        <v>150</v>
      </c>
      <c r="G10" s="10"/>
      <c r="H10" s="71">
        <v>4</v>
      </c>
      <c r="I10" s="71">
        <v>4</v>
      </c>
      <c r="J10" s="71">
        <v>4</v>
      </c>
      <c r="K10" s="71">
        <v>4</v>
      </c>
      <c r="L10" s="71">
        <v>4</v>
      </c>
      <c r="M10" s="85">
        <v>4</v>
      </c>
      <c r="N10" s="71">
        <v>4</v>
      </c>
      <c r="O10" s="71">
        <v>2</v>
      </c>
      <c r="P10" s="71">
        <v>4</v>
      </c>
      <c r="Q10" s="71">
        <v>2</v>
      </c>
      <c r="R10" s="71">
        <v>4</v>
      </c>
      <c r="S10" s="64">
        <v>4</v>
      </c>
      <c r="T10" s="78">
        <f t="shared" si="0"/>
        <v>44</v>
      </c>
      <c r="U10" s="10"/>
      <c r="V10" s="57">
        <f t="shared" si="6"/>
        <v>44</v>
      </c>
      <c r="W10" s="58">
        <f t="shared" si="1"/>
        <v>13</v>
      </c>
      <c r="X10" s="10"/>
      <c r="Y10" s="4"/>
      <c r="Z10" s="4"/>
      <c r="AA10" s="10"/>
      <c r="AB10" s="57" t="str">
        <f t="shared" si="2"/>
        <v/>
      </c>
      <c r="AC10" s="58" t="str">
        <f t="shared" si="3"/>
        <v/>
      </c>
      <c r="AD10" s="10"/>
      <c r="AE10" s="57">
        <f t="shared" si="4"/>
        <v>44</v>
      </c>
      <c r="AF10" s="58">
        <f t="shared" si="5"/>
        <v>13</v>
      </c>
      <c r="AG10" s="10"/>
    </row>
    <row r="11" spans="1:33" x14ac:dyDescent="0.25">
      <c r="A11" s="14">
        <v>12</v>
      </c>
      <c r="B11" s="18" t="s">
        <v>185</v>
      </c>
      <c r="C11" s="19" t="s">
        <v>57</v>
      </c>
      <c r="D11" s="22" t="s">
        <v>58</v>
      </c>
      <c r="E11" s="23"/>
      <c r="F11" s="22" t="s">
        <v>150</v>
      </c>
      <c r="G11" s="10"/>
      <c r="H11" s="71">
        <v>4</v>
      </c>
      <c r="I11" s="71">
        <v>4</v>
      </c>
      <c r="J11" s="71">
        <v>4</v>
      </c>
      <c r="K11" s="71">
        <v>4</v>
      </c>
      <c r="L11" s="71">
        <v>3</v>
      </c>
      <c r="M11" s="85">
        <v>3</v>
      </c>
      <c r="N11" s="71">
        <v>4</v>
      </c>
      <c r="O11" s="71">
        <v>2</v>
      </c>
      <c r="P11" s="71">
        <v>4</v>
      </c>
      <c r="Q11" s="71">
        <v>1</v>
      </c>
      <c r="R11" s="71">
        <v>4</v>
      </c>
      <c r="S11" s="64">
        <v>4</v>
      </c>
      <c r="T11" s="78">
        <f t="shared" si="0"/>
        <v>41</v>
      </c>
      <c r="U11" s="10"/>
      <c r="V11" s="59">
        <f t="shared" si="6"/>
        <v>41</v>
      </c>
      <c r="W11" s="60">
        <f t="shared" si="1"/>
        <v>26</v>
      </c>
      <c r="X11" s="10"/>
      <c r="Y11" s="6"/>
      <c r="Z11" s="6"/>
      <c r="AA11" s="10"/>
      <c r="AB11" s="59" t="str">
        <f t="shared" si="2"/>
        <v/>
      </c>
      <c r="AC11" s="60" t="str">
        <f t="shared" si="3"/>
        <v/>
      </c>
      <c r="AD11" s="10"/>
      <c r="AE11" s="59">
        <f t="shared" si="4"/>
        <v>41</v>
      </c>
      <c r="AF11" s="60">
        <f t="shared" si="5"/>
        <v>26</v>
      </c>
      <c r="AG11" s="10"/>
    </row>
    <row r="12" spans="1:33" x14ac:dyDescent="0.25">
      <c r="A12" s="14">
        <v>9</v>
      </c>
      <c r="B12" s="18" t="s">
        <v>185</v>
      </c>
      <c r="C12" s="19" t="s">
        <v>178</v>
      </c>
      <c r="D12" s="22" t="s">
        <v>179</v>
      </c>
      <c r="E12" s="23"/>
      <c r="F12" s="22" t="s">
        <v>150</v>
      </c>
      <c r="G12" s="10"/>
      <c r="H12" s="71">
        <v>4</v>
      </c>
      <c r="I12" s="71">
        <v>3</v>
      </c>
      <c r="J12" s="71">
        <v>3</v>
      </c>
      <c r="K12" s="71">
        <v>1</v>
      </c>
      <c r="L12" s="71">
        <v>4</v>
      </c>
      <c r="M12" s="85">
        <v>1</v>
      </c>
      <c r="N12" s="71">
        <v>2</v>
      </c>
      <c r="O12" s="71">
        <v>2</v>
      </c>
      <c r="P12" s="71">
        <v>3</v>
      </c>
      <c r="Q12" s="71">
        <v>3</v>
      </c>
      <c r="R12" s="71">
        <v>4</v>
      </c>
      <c r="S12" s="64">
        <v>4</v>
      </c>
      <c r="T12" s="78">
        <f t="shared" si="0"/>
        <v>34</v>
      </c>
      <c r="U12" s="10"/>
      <c r="V12" s="59">
        <f t="shared" si="6"/>
        <v>34</v>
      </c>
      <c r="W12" s="60">
        <f t="shared" si="1"/>
        <v>54</v>
      </c>
      <c r="X12" s="10"/>
      <c r="Y12" s="6">
        <f>IF(SUM(V12:V15)=0,"",SUM(V12:V15))</f>
        <v>132</v>
      </c>
      <c r="Z12" s="6">
        <f>IF(Y12="","",RANK(Y12,Y:Y))</f>
        <v>10</v>
      </c>
      <c r="AA12" s="10"/>
      <c r="AB12" s="59" t="str">
        <f t="shared" si="2"/>
        <v/>
      </c>
      <c r="AC12" s="60" t="str">
        <f t="shared" si="3"/>
        <v/>
      </c>
      <c r="AD12" s="10"/>
      <c r="AE12" s="59">
        <f t="shared" si="4"/>
        <v>34</v>
      </c>
      <c r="AF12" s="60">
        <f t="shared" si="5"/>
        <v>52</v>
      </c>
      <c r="AG12" s="10"/>
    </row>
    <row r="13" spans="1:33" ht="15.75" thickBot="1" x14ac:dyDescent="0.3">
      <c r="A13" s="15">
        <v>11</v>
      </c>
      <c r="B13" s="18" t="s">
        <v>185</v>
      </c>
      <c r="C13" s="19" t="s">
        <v>55</v>
      </c>
      <c r="D13" s="22" t="s">
        <v>56</v>
      </c>
      <c r="E13" s="24"/>
      <c r="F13" s="25" t="s">
        <v>150</v>
      </c>
      <c r="G13" s="10"/>
      <c r="H13" s="72">
        <v>4</v>
      </c>
      <c r="I13" s="72">
        <v>4</v>
      </c>
      <c r="J13" s="72">
        <v>2</v>
      </c>
      <c r="K13" s="72">
        <v>4</v>
      </c>
      <c r="L13" s="72">
        <v>3</v>
      </c>
      <c r="M13" s="86">
        <v>2</v>
      </c>
      <c r="N13" s="72">
        <v>1</v>
      </c>
      <c r="O13" s="72">
        <v>3</v>
      </c>
      <c r="P13" s="72">
        <v>1</v>
      </c>
      <c r="Q13" s="72">
        <v>2</v>
      </c>
      <c r="R13" s="72">
        <v>4</v>
      </c>
      <c r="S13" s="65">
        <v>4</v>
      </c>
      <c r="T13" s="79">
        <f t="shared" si="0"/>
        <v>34</v>
      </c>
      <c r="U13" s="10"/>
      <c r="V13" s="61">
        <f t="shared" si="6"/>
        <v>34</v>
      </c>
      <c r="W13" s="62">
        <f t="shared" si="1"/>
        <v>54</v>
      </c>
      <c r="X13" s="10"/>
      <c r="Y13" s="3"/>
      <c r="Z13" s="3"/>
      <c r="AA13" s="10"/>
      <c r="AB13" s="61" t="str">
        <f t="shared" si="2"/>
        <v/>
      </c>
      <c r="AC13" s="62" t="str">
        <f t="shared" si="3"/>
        <v/>
      </c>
      <c r="AD13" s="10"/>
      <c r="AE13" s="61">
        <f t="shared" si="4"/>
        <v>34</v>
      </c>
      <c r="AF13" s="62">
        <f t="shared" si="5"/>
        <v>52</v>
      </c>
      <c r="AG13" s="10"/>
    </row>
    <row r="14" spans="1:33" ht="15.75" thickBot="1" x14ac:dyDescent="0.3">
      <c r="A14" s="14">
        <v>13</v>
      </c>
      <c r="B14" s="26" t="s">
        <v>186</v>
      </c>
      <c r="C14" s="27" t="s">
        <v>31</v>
      </c>
      <c r="D14" s="28" t="s">
        <v>46</v>
      </c>
      <c r="E14" s="29"/>
      <c r="F14" s="28" t="s">
        <v>162</v>
      </c>
      <c r="G14" s="10"/>
      <c r="H14" s="73">
        <v>4</v>
      </c>
      <c r="I14" s="73">
        <v>4</v>
      </c>
      <c r="J14" s="73">
        <v>3</v>
      </c>
      <c r="K14" s="73">
        <v>2</v>
      </c>
      <c r="L14" s="73">
        <v>3</v>
      </c>
      <c r="M14" s="85">
        <v>1</v>
      </c>
      <c r="N14" s="73">
        <v>2</v>
      </c>
      <c r="O14" s="73">
        <v>3</v>
      </c>
      <c r="P14" s="73">
        <v>2</v>
      </c>
      <c r="Q14" s="73">
        <v>0</v>
      </c>
      <c r="R14" s="73">
        <v>4</v>
      </c>
      <c r="S14" s="66">
        <v>4</v>
      </c>
      <c r="T14" s="80">
        <f t="shared" si="0"/>
        <v>32</v>
      </c>
      <c r="U14" s="10"/>
      <c r="V14" s="57">
        <f t="shared" si="6"/>
        <v>32</v>
      </c>
      <c r="W14" s="58">
        <f t="shared" si="1"/>
        <v>62</v>
      </c>
      <c r="X14" s="10"/>
      <c r="Y14" s="4">
        <f>IF(SUM(V14:V17)=0,"",SUM(V14:V17))</f>
        <v>118</v>
      </c>
      <c r="Z14" s="4">
        <f>IF(Y14="","",RANK(Y14,Y:Y))</f>
        <v>18</v>
      </c>
      <c r="AA14" s="10"/>
      <c r="AB14" s="57" t="str">
        <f t="shared" si="2"/>
        <v/>
      </c>
      <c r="AC14" s="58" t="str">
        <f t="shared" si="3"/>
        <v/>
      </c>
      <c r="AD14" s="10"/>
      <c r="AE14" s="57">
        <f t="shared" si="4"/>
        <v>32</v>
      </c>
      <c r="AF14" s="58">
        <f t="shared" si="5"/>
        <v>60</v>
      </c>
      <c r="AG14" s="10"/>
    </row>
    <row r="15" spans="1:33" x14ac:dyDescent="0.25">
      <c r="A15" s="14">
        <v>15</v>
      </c>
      <c r="B15" s="30" t="s">
        <v>186</v>
      </c>
      <c r="C15" s="31" t="s">
        <v>48</v>
      </c>
      <c r="D15" s="32" t="s">
        <v>49</v>
      </c>
      <c r="E15" s="33"/>
      <c r="F15" s="32" t="s">
        <v>162</v>
      </c>
      <c r="G15" s="10"/>
      <c r="H15" s="73">
        <v>1</v>
      </c>
      <c r="I15" s="73">
        <v>3</v>
      </c>
      <c r="J15" s="73">
        <v>4</v>
      </c>
      <c r="K15" s="73">
        <v>3</v>
      </c>
      <c r="L15" s="73">
        <v>2</v>
      </c>
      <c r="M15" s="85">
        <v>2</v>
      </c>
      <c r="N15" s="73">
        <v>4</v>
      </c>
      <c r="O15" s="73">
        <v>1</v>
      </c>
      <c r="P15" s="73">
        <v>3</v>
      </c>
      <c r="Q15" s="73">
        <v>3</v>
      </c>
      <c r="R15" s="73">
        <v>2</v>
      </c>
      <c r="S15" s="66">
        <v>4</v>
      </c>
      <c r="T15" s="81">
        <f t="shared" si="0"/>
        <v>32</v>
      </c>
      <c r="U15" s="10"/>
      <c r="V15" s="59">
        <f t="shared" si="6"/>
        <v>32</v>
      </c>
      <c r="W15" s="60">
        <f t="shared" si="1"/>
        <v>62</v>
      </c>
      <c r="X15" s="10"/>
      <c r="Y15" s="3"/>
      <c r="Z15" s="3"/>
      <c r="AA15" s="10"/>
      <c r="AB15" s="59" t="str">
        <f t="shared" si="2"/>
        <v/>
      </c>
      <c r="AC15" s="60" t="str">
        <f t="shared" si="3"/>
        <v/>
      </c>
      <c r="AD15" s="10"/>
      <c r="AE15" s="59">
        <f t="shared" si="4"/>
        <v>32</v>
      </c>
      <c r="AF15" s="60">
        <f t="shared" si="5"/>
        <v>60</v>
      </c>
      <c r="AG15" s="10"/>
    </row>
    <row r="16" spans="1:33" x14ac:dyDescent="0.25">
      <c r="A16" s="14">
        <v>14</v>
      </c>
      <c r="B16" s="30" t="s">
        <v>186</v>
      </c>
      <c r="C16" s="31" t="s">
        <v>31</v>
      </c>
      <c r="D16" s="32" t="s">
        <v>47</v>
      </c>
      <c r="E16" s="33"/>
      <c r="F16" s="32" t="s">
        <v>162</v>
      </c>
      <c r="G16" s="10"/>
      <c r="H16" s="73">
        <v>2</v>
      </c>
      <c r="I16" s="73">
        <v>3</v>
      </c>
      <c r="J16" s="73">
        <v>2</v>
      </c>
      <c r="K16" s="73">
        <v>3</v>
      </c>
      <c r="L16" s="73">
        <v>2</v>
      </c>
      <c r="M16" s="85">
        <v>4</v>
      </c>
      <c r="N16" s="73">
        <v>2</v>
      </c>
      <c r="O16" s="73">
        <v>1</v>
      </c>
      <c r="P16" s="73">
        <v>1</v>
      </c>
      <c r="Q16" s="73">
        <v>3</v>
      </c>
      <c r="R16" s="73">
        <v>1</v>
      </c>
      <c r="S16" s="66">
        <v>4</v>
      </c>
      <c r="T16" s="81">
        <f t="shared" si="0"/>
        <v>28</v>
      </c>
      <c r="U16" s="10"/>
      <c r="V16" s="59">
        <f t="shared" si="6"/>
        <v>28</v>
      </c>
      <c r="W16" s="60">
        <f t="shared" si="1"/>
        <v>84</v>
      </c>
      <c r="X16" s="10"/>
      <c r="Y16" s="6"/>
      <c r="Z16" s="6"/>
      <c r="AA16" s="10"/>
      <c r="AB16" s="59" t="str">
        <f t="shared" si="2"/>
        <v/>
      </c>
      <c r="AC16" s="60" t="str">
        <f t="shared" si="3"/>
        <v/>
      </c>
      <c r="AD16" s="10"/>
      <c r="AE16" s="59">
        <f t="shared" si="4"/>
        <v>28</v>
      </c>
      <c r="AF16" s="60">
        <f t="shared" si="5"/>
        <v>81</v>
      </c>
      <c r="AG16" s="10"/>
    </row>
    <row r="17" spans="1:33" ht="15.75" thickBot="1" x14ac:dyDescent="0.3">
      <c r="A17" s="15">
        <v>16</v>
      </c>
      <c r="B17" s="34" t="s">
        <v>186</v>
      </c>
      <c r="C17" s="35" t="s">
        <v>36</v>
      </c>
      <c r="D17" s="36" t="s">
        <v>49</v>
      </c>
      <c r="E17" s="37"/>
      <c r="F17" s="36" t="s">
        <v>162</v>
      </c>
      <c r="G17" s="10"/>
      <c r="H17" s="74">
        <v>3</v>
      </c>
      <c r="I17" s="74">
        <v>3</v>
      </c>
      <c r="J17" s="74">
        <v>1</v>
      </c>
      <c r="K17" s="74">
        <v>2</v>
      </c>
      <c r="L17" s="74">
        <v>1</v>
      </c>
      <c r="M17" s="86">
        <v>3</v>
      </c>
      <c r="N17" s="74">
        <v>4</v>
      </c>
      <c r="O17" s="74">
        <v>1</v>
      </c>
      <c r="P17" s="74">
        <v>3</v>
      </c>
      <c r="Q17" s="74">
        <v>0</v>
      </c>
      <c r="R17" s="74">
        <v>1</v>
      </c>
      <c r="S17" s="67">
        <v>4</v>
      </c>
      <c r="T17" s="82">
        <f t="shared" si="0"/>
        <v>26</v>
      </c>
      <c r="U17" s="10"/>
      <c r="V17" s="61">
        <f t="shared" si="6"/>
        <v>26</v>
      </c>
      <c r="W17" s="62">
        <f t="shared" si="1"/>
        <v>91</v>
      </c>
      <c r="X17" s="10"/>
      <c r="Y17" s="6"/>
      <c r="Z17" s="6"/>
      <c r="AA17" s="10"/>
      <c r="AB17" s="61" t="str">
        <f t="shared" si="2"/>
        <v/>
      </c>
      <c r="AC17" s="62" t="str">
        <f t="shared" si="3"/>
        <v/>
      </c>
      <c r="AD17" s="10"/>
      <c r="AE17" s="61">
        <f t="shared" si="4"/>
        <v>26</v>
      </c>
      <c r="AF17" s="62">
        <f t="shared" si="5"/>
        <v>87</v>
      </c>
      <c r="AG17" s="10"/>
    </row>
    <row r="18" spans="1:33" ht="15.75" thickBot="1" x14ac:dyDescent="0.3">
      <c r="A18" s="14">
        <v>17</v>
      </c>
      <c r="B18" s="18" t="s">
        <v>183</v>
      </c>
      <c r="C18" s="19" t="s">
        <v>187</v>
      </c>
      <c r="D18" s="20" t="s">
        <v>319</v>
      </c>
      <c r="E18" s="21"/>
      <c r="F18" s="20" t="s">
        <v>151</v>
      </c>
      <c r="G18" s="10"/>
      <c r="H18" s="71">
        <v>4</v>
      </c>
      <c r="I18" s="71">
        <v>4</v>
      </c>
      <c r="J18" s="71">
        <v>4</v>
      </c>
      <c r="K18" s="71">
        <v>4</v>
      </c>
      <c r="L18" s="71">
        <v>4</v>
      </c>
      <c r="M18" s="85">
        <v>6</v>
      </c>
      <c r="N18" s="71">
        <v>4</v>
      </c>
      <c r="O18" s="71">
        <v>4</v>
      </c>
      <c r="P18" s="71">
        <v>4</v>
      </c>
      <c r="Q18" s="71">
        <v>4</v>
      </c>
      <c r="R18" s="71">
        <v>4</v>
      </c>
      <c r="S18" s="64">
        <v>4</v>
      </c>
      <c r="T18" s="78">
        <f t="shared" si="0"/>
        <v>50</v>
      </c>
      <c r="U18" s="10"/>
      <c r="V18" s="57">
        <f t="shared" si="6"/>
        <v>50</v>
      </c>
      <c r="W18" s="58">
        <f t="shared" si="1"/>
        <v>1</v>
      </c>
      <c r="X18" s="10"/>
      <c r="Y18" s="4">
        <f>IF(SUM(V18:V21)=0,"",SUM(V18:V21))</f>
        <v>199</v>
      </c>
      <c r="Z18" s="4">
        <f>IF(Y18="","",RANK(Y18,Y:Y))</f>
        <v>1</v>
      </c>
      <c r="AA18" s="10"/>
      <c r="AB18" s="57" t="str">
        <f t="shared" si="2"/>
        <v/>
      </c>
      <c r="AC18" s="58" t="str">
        <f t="shared" si="3"/>
        <v/>
      </c>
      <c r="AD18" s="10"/>
      <c r="AE18" s="57">
        <f t="shared" si="4"/>
        <v>50</v>
      </c>
      <c r="AF18" s="58">
        <f t="shared" si="5"/>
        <v>1</v>
      </c>
      <c r="AG18" s="10"/>
    </row>
    <row r="19" spans="1:33" x14ac:dyDescent="0.25">
      <c r="A19" s="14">
        <v>18</v>
      </c>
      <c r="B19" s="18" t="s">
        <v>183</v>
      </c>
      <c r="C19" s="19" t="s">
        <v>59</v>
      </c>
      <c r="D19" s="22" t="s">
        <v>60</v>
      </c>
      <c r="E19" s="23"/>
      <c r="F19" s="22" t="s">
        <v>151</v>
      </c>
      <c r="G19" s="10"/>
      <c r="H19" s="71">
        <v>4</v>
      </c>
      <c r="I19" s="71">
        <v>4</v>
      </c>
      <c r="J19" s="71">
        <v>4</v>
      </c>
      <c r="K19" s="71">
        <v>4</v>
      </c>
      <c r="L19" s="71">
        <v>4</v>
      </c>
      <c r="M19" s="85">
        <v>6</v>
      </c>
      <c r="N19" s="71">
        <v>4</v>
      </c>
      <c r="O19" s="71">
        <v>4</v>
      </c>
      <c r="P19" s="71">
        <v>4</v>
      </c>
      <c r="Q19" s="71">
        <v>4</v>
      </c>
      <c r="R19" s="71">
        <v>4</v>
      </c>
      <c r="S19" s="64">
        <v>4</v>
      </c>
      <c r="T19" s="78">
        <f t="shared" si="0"/>
        <v>50</v>
      </c>
      <c r="U19" s="10"/>
      <c r="V19" s="59">
        <f t="shared" si="6"/>
        <v>50</v>
      </c>
      <c r="W19" s="60">
        <f t="shared" si="1"/>
        <v>1</v>
      </c>
      <c r="X19" s="10"/>
      <c r="Y19" s="6"/>
      <c r="Z19" s="6"/>
      <c r="AA19" s="10"/>
      <c r="AB19" s="59" t="str">
        <f t="shared" si="2"/>
        <v/>
      </c>
      <c r="AC19" s="60" t="str">
        <f t="shared" si="3"/>
        <v/>
      </c>
      <c r="AD19" s="10"/>
      <c r="AE19" s="59">
        <f t="shared" si="4"/>
        <v>50</v>
      </c>
      <c r="AF19" s="60">
        <f t="shared" si="5"/>
        <v>1</v>
      </c>
      <c r="AG19" s="10"/>
    </row>
    <row r="20" spans="1:33" x14ac:dyDescent="0.25">
      <c r="A20" s="14">
        <v>20</v>
      </c>
      <c r="B20" s="18" t="s">
        <v>183</v>
      </c>
      <c r="C20" s="19" t="s">
        <v>61</v>
      </c>
      <c r="D20" s="22" t="s">
        <v>62</v>
      </c>
      <c r="E20" s="23"/>
      <c r="F20" s="22" t="s">
        <v>151</v>
      </c>
      <c r="G20" s="10"/>
      <c r="H20" s="71">
        <v>4</v>
      </c>
      <c r="I20" s="71">
        <v>4</v>
      </c>
      <c r="J20" s="71">
        <v>4</v>
      </c>
      <c r="K20" s="71">
        <v>4</v>
      </c>
      <c r="L20" s="71">
        <v>4</v>
      </c>
      <c r="M20" s="85">
        <v>6</v>
      </c>
      <c r="N20" s="71">
        <v>4</v>
      </c>
      <c r="O20" s="71">
        <v>4</v>
      </c>
      <c r="P20" s="71">
        <v>4</v>
      </c>
      <c r="Q20" s="71">
        <v>4</v>
      </c>
      <c r="R20" s="71">
        <v>4</v>
      </c>
      <c r="S20" s="64">
        <v>4</v>
      </c>
      <c r="T20" s="78">
        <f t="shared" si="0"/>
        <v>50</v>
      </c>
      <c r="U20" s="10"/>
      <c r="V20" s="59">
        <f t="shared" si="6"/>
        <v>50</v>
      </c>
      <c r="W20" s="60">
        <f t="shared" si="1"/>
        <v>1</v>
      </c>
      <c r="X20" s="10"/>
      <c r="Y20" s="6"/>
      <c r="Z20" s="6"/>
      <c r="AA20" s="10"/>
      <c r="AB20" s="59" t="str">
        <f t="shared" si="2"/>
        <v/>
      </c>
      <c r="AC20" s="60" t="str">
        <f t="shared" si="3"/>
        <v/>
      </c>
      <c r="AD20" s="10"/>
      <c r="AE20" s="59">
        <f t="shared" si="4"/>
        <v>50</v>
      </c>
      <c r="AF20" s="60">
        <f t="shared" si="5"/>
        <v>1</v>
      </c>
      <c r="AG20" s="10"/>
    </row>
    <row r="21" spans="1:33" ht="15.75" thickBot="1" x14ac:dyDescent="0.3">
      <c r="A21" s="15">
        <v>19</v>
      </c>
      <c r="B21" s="18" t="s">
        <v>183</v>
      </c>
      <c r="C21" s="19" t="s">
        <v>59</v>
      </c>
      <c r="D21" s="22" t="s">
        <v>148</v>
      </c>
      <c r="E21" s="24"/>
      <c r="F21" s="25" t="s">
        <v>151</v>
      </c>
      <c r="G21" s="10"/>
      <c r="H21" s="72">
        <v>4</v>
      </c>
      <c r="I21" s="72">
        <v>4</v>
      </c>
      <c r="J21" s="72">
        <v>4</v>
      </c>
      <c r="K21" s="72">
        <v>4</v>
      </c>
      <c r="L21" s="72">
        <v>4</v>
      </c>
      <c r="M21" s="86">
        <v>6</v>
      </c>
      <c r="N21" s="72">
        <v>4</v>
      </c>
      <c r="O21" s="72">
        <v>4</v>
      </c>
      <c r="P21" s="72">
        <v>4</v>
      </c>
      <c r="Q21" s="72">
        <v>3</v>
      </c>
      <c r="R21" s="72">
        <v>4</v>
      </c>
      <c r="S21" s="65">
        <v>4</v>
      </c>
      <c r="T21" s="79">
        <f t="shared" si="0"/>
        <v>49</v>
      </c>
      <c r="U21" s="10"/>
      <c r="V21" s="61">
        <f t="shared" si="6"/>
        <v>49</v>
      </c>
      <c r="W21" s="62">
        <f t="shared" si="1"/>
        <v>5</v>
      </c>
      <c r="X21" s="10"/>
      <c r="Y21" s="6"/>
      <c r="Z21" s="6"/>
      <c r="AA21" s="10"/>
      <c r="AB21" s="61" t="str">
        <f t="shared" si="2"/>
        <v/>
      </c>
      <c r="AC21" s="62" t="str">
        <f t="shared" si="3"/>
        <v/>
      </c>
      <c r="AD21" s="10"/>
      <c r="AE21" s="61">
        <f t="shared" si="4"/>
        <v>49</v>
      </c>
      <c r="AF21" s="62">
        <f t="shared" si="5"/>
        <v>5</v>
      </c>
      <c r="AG21" s="10"/>
    </row>
    <row r="22" spans="1:33" ht="15.75" thickBot="1" x14ac:dyDescent="0.3">
      <c r="A22" s="14">
        <v>22</v>
      </c>
      <c r="B22" s="26" t="s">
        <v>188</v>
      </c>
      <c r="C22" s="27" t="s">
        <v>24</v>
      </c>
      <c r="D22" s="28" t="s">
        <v>66</v>
      </c>
      <c r="E22" s="29"/>
      <c r="F22" s="28" t="s">
        <v>163</v>
      </c>
      <c r="G22" s="10"/>
      <c r="H22" s="73">
        <v>4</v>
      </c>
      <c r="I22" s="73">
        <v>3</v>
      </c>
      <c r="J22" s="73">
        <v>3</v>
      </c>
      <c r="K22" s="73">
        <v>1</v>
      </c>
      <c r="L22" s="73">
        <v>3</v>
      </c>
      <c r="M22" s="85">
        <v>5</v>
      </c>
      <c r="N22" s="73">
        <v>4</v>
      </c>
      <c r="O22" s="73">
        <v>4</v>
      </c>
      <c r="P22" s="73">
        <v>3</v>
      </c>
      <c r="Q22" s="73">
        <v>4</v>
      </c>
      <c r="R22" s="73">
        <v>1</v>
      </c>
      <c r="S22" s="66">
        <v>4</v>
      </c>
      <c r="T22" s="80">
        <f t="shared" si="0"/>
        <v>39</v>
      </c>
      <c r="U22" s="10"/>
      <c r="V22" s="57">
        <f t="shared" si="6"/>
        <v>39</v>
      </c>
      <c r="W22" s="58">
        <f t="shared" si="1"/>
        <v>36</v>
      </c>
      <c r="X22" s="10"/>
      <c r="Y22" s="4"/>
      <c r="Z22" s="4"/>
      <c r="AA22" s="10"/>
      <c r="AB22" s="57" t="str">
        <f t="shared" si="2"/>
        <v/>
      </c>
      <c r="AC22" s="58" t="str">
        <f t="shared" si="3"/>
        <v/>
      </c>
      <c r="AD22" s="10"/>
      <c r="AE22" s="57">
        <f t="shared" si="4"/>
        <v>39</v>
      </c>
      <c r="AF22" s="58">
        <f t="shared" si="5"/>
        <v>34</v>
      </c>
      <c r="AG22" s="10"/>
    </row>
    <row r="23" spans="1:33" x14ac:dyDescent="0.25">
      <c r="A23" s="14">
        <v>23</v>
      </c>
      <c r="B23" s="30" t="s">
        <v>188</v>
      </c>
      <c r="C23" s="31" t="s">
        <v>22</v>
      </c>
      <c r="D23" s="32"/>
      <c r="E23" s="33"/>
      <c r="F23" s="32" t="s">
        <v>163</v>
      </c>
      <c r="G23" s="10"/>
      <c r="H23" s="73">
        <v>3</v>
      </c>
      <c r="I23" s="73">
        <v>2</v>
      </c>
      <c r="J23" s="73">
        <v>0</v>
      </c>
      <c r="K23" s="73">
        <v>3</v>
      </c>
      <c r="L23" s="73">
        <v>2</v>
      </c>
      <c r="M23" s="85">
        <v>3</v>
      </c>
      <c r="N23" s="73">
        <v>1</v>
      </c>
      <c r="O23" s="73">
        <v>0</v>
      </c>
      <c r="P23" s="73">
        <v>2</v>
      </c>
      <c r="Q23" s="73">
        <v>1</v>
      </c>
      <c r="R23" s="73">
        <v>2</v>
      </c>
      <c r="S23" s="66">
        <v>2</v>
      </c>
      <c r="T23" s="81">
        <f t="shared" si="0"/>
        <v>21</v>
      </c>
      <c r="U23" s="10"/>
      <c r="V23" s="59">
        <f t="shared" si="6"/>
        <v>21</v>
      </c>
      <c r="W23" s="60">
        <f t="shared" si="1"/>
        <v>113</v>
      </c>
      <c r="X23" s="10"/>
      <c r="Y23" s="6"/>
      <c r="Z23" s="6"/>
      <c r="AA23" s="10"/>
      <c r="AB23" s="59" t="str">
        <f t="shared" si="2"/>
        <v/>
      </c>
      <c r="AC23" s="60" t="str">
        <f t="shared" si="3"/>
        <v/>
      </c>
      <c r="AD23" s="10"/>
      <c r="AE23" s="59">
        <f t="shared" si="4"/>
        <v>21</v>
      </c>
      <c r="AF23" s="60">
        <f t="shared" si="5"/>
        <v>106</v>
      </c>
      <c r="AG23" s="10"/>
    </row>
    <row r="24" spans="1:33" x14ac:dyDescent="0.25">
      <c r="A24" s="14">
        <v>24</v>
      </c>
      <c r="B24" s="30" t="s">
        <v>188</v>
      </c>
      <c r="C24" s="31" t="s">
        <v>281</v>
      </c>
      <c r="D24" s="32"/>
      <c r="E24" s="33"/>
      <c r="F24" s="32" t="s">
        <v>163</v>
      </c>
      <c r="G24" s="10"/>
      <c r="H24" s="73">
        <v>1</v>
      </c>
      <c r="I24" s="73">
        <v>2</v>
      </c>
      <c r="J24" s="73">
        <v>3</v>
      </c>
      <c r="K24" s="73">
        <v>1</v>
      </c>
      <c r="L24" s="73">
        <v>1</v>
      </c>
      <c r="M24" s="85">
        <v>2</v>
      </c>
      <c r="N24" s="73">
        <v>0</v>
      </c>
      <c r="O24" s="73">
        <v>0</v>
      </c>
      <c r="P24" s="73">
        <v>1</v>
      </c>
      <c r="Q24" s="73">
        <v>1</v>
      </c>
      <c r="R24" s="73">
        <v>0</v>
      </c>
      <c r="S24" s="66">
        <v>2</v>
      </c>
      <c r="T24" s="81">
        <f t="shared" si="0"/>
        <v>14</v>
      </c>
      <c r="U24" s="10"/>
      <c r="V24" s="59">
        <f t="shared" si="6"/>
        <v>14</v>
      </c>
      <c r="W24" s="60">
        <f t="shared" si="1"/>
        <v>129</v>
      </c>
      <c r="X24" s="10"/>
      <c r="Y24" s="6"/>
      <c r="Z24" s="6"/>
      <c r="AA24" s="10"/>
      <c r="AB24" s="59" t="str">
        <f t="shared" si="2"/>
        <v/>
      </c>
      <c r="AC24" s="60" t="str">
        <f t="shared" si="3"/>
        <v/>
      </c>
      <c r="AD24" s="10"/>
      <c r="AE24" s="59">
        <f t="shared" si="4"/>
        <v>14</v>
      </c>
      <c r="AF24" s="60">
        <f t="shared" si="5"/>
        <v>119</v>
      </c>
      <c r="AG24" s="10"/>
    </row>
    <row r="25" spans="1:33" ht="15.75" thickBot="1" x14ac:dyDescent="0.3">
      <c r="A25" s="15">
        <v>21</v>
      </c>
      <c r="B25" s="34" t="s">
        <v>188</v>
      </c>
      <c r="C25" s="35" t="s">
        <v>64</v>
      </c>
      <c r="D25" s="36" t="s">
        <v>63</v>
      </c>
      <c r="E25" s="37" t="s">
        <v>16</v>
      </c>
      <c r="F25" s="36" t="s">
        <v>163</v>
      </c>
      <c r="G25" s="10"/>
      <c r="H25" s="74">
        <v>0</v>
      </c>
      <c r="I25" s="74">
        <v>3</v>
      </c>
      <c r="J25" s="74">
        <v>0</v>
      </c>
      <c r="K25" s="74">
        <v>0</v>
      </c>
      <c r="L25" s="74">
        <v>0</v>
      </c>
      <c r="M25" s="86">
        <v>3</v>
      </c>
      <c r="N25" s="74">
        <v>0</v>
      </c>
      <c r="O25" s="74">
        <v>2</v>
      </c>
      <c r="P25" s="74">
        <v>2</v>
      </c>
      <c r="Q25" s="74">
        <v>0</v>
      </c>
      <c r="R25" s="74">
        <v>1</v>
      </c>
      <c r="S25" s="67">
        <v>1</v>
      </c>
      <c r="T25" s="82">
        <f t="shared" si="0"/>
        <v>12</v>
      </c>
      <c r="U25" s="10"/>
      <c r="V25" s="61">
        <f t="shared" si="6"/>
        <v>12</v>
      </c>
      <c r="W25" s="62">
        <f t="shared" si="1"/>
        <v>135</v>
      </c>
      <c r="X25" s="10"/>
      <c r="Y25" s="6">
        <f>IF(SUM(V25:V28)=0,"",SUM(V25:V28))</f>
        <v>104</v>
      </c>
      <c r="Z25" s="6">
        <f>IF(Y25="","",RANK(Y25,Y:Y))</f>
        <v>25</v>
      </c>
      <c r="AA25" s="10"/>
      <c r="AB25" s="61">
        <f t="shared" si="2"/>
        <v>12</v>
      </c>
      <c r="AC25" s="62">
        <f t="shared" si="3"/>
        <v>12</v>
      </c>
      <c r="AD25" s="10"/>
      <c r="AE25" s="61" t="str">
        <f t="shared" si="4"/>
        <v/>
      </c>
      <c r="AF25" s="62" t="str">
        <f t="shared" si="5"/>
        <v/>
      </c>
      <c r="AG25" s="10"/>
    </row>
    <row r="26" spans="1:33" ht="15.75" thickBot="1" x14ac:dyDescent="0.3">
      <c r="A26" s="14">
        <v>26</v>
      </c>
      <c r="B26" s="18" t="s">
        <v>194</v>
      </c>
      <c r="C26" s="19" t="s">
        <v>21</v>
      </c>
      <c r="D26" s="20" t="s">
        <v>193</v>
      </c>
      <c r="E26" s="21"/>
      <c r="F26" s="20" t="s">
        <v>164</v>
      </c>
      <c r="G26" s="10"/>
      <c r="H26" s="71">
        <v>4</v>
      </c>
      <c r="I26" s="71">
        <v>4</v>
      </c>
      <c r="J26" s="71">
        <v>4</v>
      </c>
      <c r="K26" s="71">
        <v>3</v>
      </c>
      <c r="L26" s="71">
        <v>2</v>
      </c>
      <c r="M26" s="85">
        <v>2</v>
      </c>
      <c r="N26" s="71">
        <v>3</v>
      </c>
      <c r="O26" s="71">
        <v>3</v>
      </c>
      <c r="P26" s="71">
        <v>3</v>
      </c>
      <c r="Q26" s="71">
        <v>1</v>
      </c>
      <c r="R26" s="71">
        <v>4</v>
      </c>
      <c r="S26" s="64">
        <v>4</v>
      </c>
      <c r="T26" s="78">
        <f t="shared" si="0"/>
        <v>37</v>
      </c>
      <c r="U26" s="10"/>
      <c r="V26" s="57">
        <f t="shared" si="6"/>
        <v>37</v>
      </c>
      <c r="W26" s="58">
        <f t="shared" si="1"/>
        <v>45</v>
      </c>
      <c r="X26" s="10"/>
      <c r="Y26" s="4"/>
      <c r="Z26" s="4"/>
      <c r="AA26" s="10"/>
      <c r="AB26" s="57" t="str">
        <f t="shared" si="2"/>
        <v/>
      </c>
      <c r="AC26" s="58" t="str">
        <f t="shared" si="3"/>
        <v/>
      </c>
      <c r="AD26" s="10"/>
      <c r="AE26" s="57">
        <f t="shared" si="4"/>
        <v>37</v>
      </c>
      <c r="AF26" s="58">
        <f t="shared" si="5"/>
        <v>43</v>
      </c>
      <c r="AG26" s="10"/>
    </row>
    <row r="27" spans="1:33" x14ac:dyDescent="0.25">
      <c r="A27" s="14">
        <v>27</v>
      </c>
      <c r="B27" s="18" t="s">
        <v>194</v>
      </c>
      <c r="C27" s="19" t="s">
        <v>67</v>
      </c>
      <c r="D27" s="22" t="s">
        <v>68</v>
      </c>
      <c r="E27" s="23"/>
      <c r="F27" s="22" t="s">
        <v>164</v>
      </c>
      <c r="G27" s="10"/>
      <c r="H27" s="71">
        <v>4</v>
      </c>
      <c r="I27" s="71">
        <v>3</v>
      </c>
      <c r="J27" s="71">
        <v>3</v>
      </c>
      <c r="K27" s="71">
        <v>2</v>
      </c>
      <c r="L27" s="71">
        <v>3</v>
      </c>
      <c r="M27" s="85">
        <v>3</v>
      </c>
      <c r="N27" s="71">
        <v>4</v>
      </c>
      <c r="O27" s="71">
        <v>2</v>
      </c>
      <c r="P27" s="71">
        <v>3</v>
      </c>
      <c r="Q27" s="71">
        <v>1</v>
      </c>
      <c r="R27" s="71">
        <v>2</v>
      </c>
      <c r="S27" s="64">
        <v>3</v>
      </c>
      <c r="T27" s="78">
        <f t="shared" si="0"/>
        <v>33</v>
      </c>
      <c r="U27" s="10"/>
      <c r="V27" s="59">
        <f t="shared" si="6"/>
        <v>33</v>
      </c>
      <c r="W27" s="60">
        <f t="shared" si="1"/>
        <v>57</v>
      </c>
      <c r="X27" s="10"/>
      <c r="Y27" s="6"/>
      <c r="Z27" s="6"/>
      <c r="AA27" s="10"/>
      <c r="AB27" s="59" t="str">
        <f t="shared" si="2"/>
        <v/>
      </c>
      <c r="AC27" s="60" t="str">
        <f t="shared" si="3"/>
        <v/>
      </c>
      <c r="AD27" s="10"/>
      <c r="AE27" s="59">
        <f t="shared" si="4"/>
        <v>33</v>
      </c>
      <c r="AF27" s="60">
        <f t="shared" si="5"/>
        <v>55</v>
      </c>
      <c r="AG27" s="10"/>
    </row>
    <row r="28" spans="1:33" x14ac:dyDescent="0.25">
      <c r="A28" s="14">
        <v>25</v>
      </c>
      <c r="B28" s="18" t="s">
        <v>194</v>
      </c>
      <c r="C28" s="19" t="s">
        <v>104</v>
      </c>
      <c r="D28" s="22" t="s">
        <v>103</v>
      </c>
      <c r="E28" s="23" t="s">
        <v>16</v>
      </c>
      <c r="F28" s="22" t="s">
        <v>164</v>
      </c>
      <c r="G28" s="10"/>
      <c r="H28" s="71">
        <v>2</v>
      </c>
      <c r="I28" s="71">
        <v>3</v>
      </c>
      <c r="J28" s="71">
        <v>2</v>
      </c>
      <c r="K28" s="71">
        <v>3</v>
      </c>
      <c r="L28" s="71">
        <v>2</v>
      </c>
      <c r="M28" s="85">
        <v>0</v>
      </c>
      <c r="N28" s="71">
        <v>2</v>
      </c>
      <c r="O28" s="71">
        <v>2</v>
      </c>
      <c r="P28" s="71">
        <v>1</v>
      </c>
      <c r="Q28" s="71">
        <v>2</v>
      </c>
      <c r="R28" s="71">
        <v>1</v>
      </c>
      <c r="S28" s="64">
        <v>2</v>
      </c>
      <c r="T28" s="78">
        <f t="shared" si="0"/>
        <v>22</v>
      </c>
      <c r="U28" s="10"/>
      <c r="V28" s="59">
        <f t="shared" si="6"/>
        <v>22</v>
      </c>
      <c r="W28" s="60">
        <f t="shared" si="1"/>
        <v>107</v>
      </c>
      <c r="X28" s="10"/>
      <c r="Y28" s="6">
        <f>IF(SUM(V28:V31)=0,"",SUM(V28:V31))</f>
        <v>121</v>
      </c>
      <c r="Z28" s="6">
        <f>IF(Y28="","",RANK(Y28,Y:Y))</f>
        <v>15</v>
      </c>
      <c r="AA28" s="10"/>
      <c r="AB28" s="59">
        <f t="shared" si="2"/>
        <v>22</v>
      </c>
      <c r="AC28" s="60">
        <f t="shared" si="3"/>
        <v>6</v>
      </c>
      <c r="AD28" s="10"/>
      <c r="AE28" s="59" t="str">
        <f t="shared" si="4"/>
        <v/>
      </c>
      <c r="AF28" s="60" t="str">
        <f t="shared" si="5"/>
        <v/>
      </c>
      <c r="AG28" s="10"/>
    </row>
    <row r="29" spans="1:33" ht="15.75" thickBot="1" x14ac:dyDescent="0.3">
      <c r="A29" s="15">
        <v>28</v>
      </c>
      <c r="B29" s="18" t="s">
        <v>194</v>
      </c>
      <c r="C29" s="19" t="s">
        <v>191</v>
      </c>
      <c r="D29" s="22" t="s">
        <v>192</v>
      </c>
      <c r="E29" s="24"/>
      <c r="F29" s="25" t="s">
        <v>164</v>
      </c>
      <c r="G29" s="10"/>
      <c r="H29" s="72">
        <v>1</v>
      </c>
      <c r="I29" s="72">
        <v>2</v>
      </c>
      <c r="J29" s="72">
        <v>2</v>
      </c>
      <c r="K29" s="72">
        <v>1</v>
      </c>
      <c r="L29" s="72">
        <v>1</v>
      </c>
      <c r="M29" s="86">
        <v>1</v>
      </c>
      <c r="N29" s="72">
        <v>1</v>
      </c>
      <c r="O29" s="72">
        <v>1</v>
      </c>
      <c r="P29" s="72">
        <v>0</v>
      </c>
      <c r="Q29" s="72">
        <v>0</v>
      </c>
      <c r="R29" s="72">
        <v>0</v>
      </c>
      <c r="S29" s="65">
        <v>2</v>
      </c>
      <c r="T29" s="79">
        <f t="shared" si="0"/>
        <v>12</v>
      </c>
      <c r="U29" s="10"/>
      <c r="V29" s="61">
        <f t="shared" si="6"/>
        <v>12</v>
      </c>
      <c r="W29" s="62">
        <f t="shared" si="1"/>
        <v>135</v>
      </c>
      <c r="X29" s="10"/>
      <c r="Y29" s="6"/>
      <c r="Z29" s="6"/>
      <c r="AA29" s="10"/>
      <c r="AB29" s="61" t="str">
        <f t="shared" si="2"/>
        <v/>
      </c>
      <c r="AC29" s="62" t="str">
        <f t="shared" si="3"/>
        <v/>
      </c>
      <c r="AD29" s="10"/>
      <c r="AE29" s="61">
        <f t="shared" si="4"/>
        <v>12</v>
      </c>
      <c r="AF29" s="62">
        <f t="shared" si="5"/>
        <v>124</v>
      </c>
      <c r="AG29" s="10"/>
    </row>
    <row r="30" spans="1:33" ht="15.75" thickBot="1" x14ac:dyDescent="0.3">
      <c r="A30" s="14">
        <v>32</v>
      </c>
      <c r="B30" s="26" t="s">
        <v>182</v>
      </c>
      <c r="C30" s="27" t="s">
        <v>69</v>
      </c>
      <c r="D30" s="28" t="s">
        <v>70</v>
      </c>
      <c r="E30" s="29"/>
      <c r="F30" s="28" t="s">
        <v>152</v>
      </c>
      <c r="G30" s="10"/>
      <c r="H30" s="73">
        <v>3</v>
      </c>
      <c r="I30" s="73">
        <v>4</v>
      </c>
      <c r="J30" s="73">
        <v>4</v>
      </c>
      <c r="K30" s="73">
        <v>4</v>
      </c>
      <c r="L30" s="73">
        <v>3</v>
      </c>
      <c r="M30" s="85">
        <v>6</v>
      </c>
      <c r="N30" s="73">
        <v>4</v>
      </c>
      <c r="O30" s="73">
        <v>3</v>
      </c>
      <c r="P30" s="73">
        <v>4</v>
      </c>
      <c r="Q30" s="73">
        <v>3</v>
      </c>
      <c r="R30" s="73">
        <v>2</v>
      </c>
      <c r="S30" s="66">
        <v>4</v>
      </c>
      <c r="T30" s="80">
        <f t="shared" si="0"/>
        <v>44</v>
      </c>
      <c r="U30" s="10"/>
      <c r="V30" s="57">
        <f t="shared" si="6"/>
        <v>44</v>
      </c>
      <c r="W30" s="58">
        <f t="shared" si="1"/>
        <v>13</v>
      </c>
      <c r="X30" s="10"/>
      <c r="Y30" s="4"/>
      <c r="Z30" s="4"/>
      <c r="AA30" s="10"/>
      <c r="AB30" s="57" t="str">
        <f t="shared" si="2"/>
        <v/>
      </c>
      <c r="AC30" s="58" t="str">
        <f t="shared" si="3"/>
        <v/>
      </c>
      <c r="AD30" s="10"/>
      <c r="AE30" s="57">
        <f t="shared" si="4"/>
        <v>44</v>
      </c>
      <c r="AF30" s="58">
        <f t="shared" si="5"/>
        <v>13</v>
      </c>
      <c r="AG30" s="10"/>
    </row>
    <row r="31" spans="1:33" x14ac:dyDescent="0.25">
      <c r="A31" s="14">
        <v>29</v>
      </c>
      <c r="B31" s="30" t="s">
        <v>182</v>
      </c>
      <c r="C31" s="31" t="s">
        <v>26</v>
      </c>
      <c r="D31" s="32" t="s">
        <v>72</v>
      </c>
      <c r="E31" s="33"/>
      <c r="F31" s="32" t="s">
        <v>152</v>
      </c>
      <c r="G31" s="10"/>
      <c r="H31" s="73">
        <v>4</v>
      </c>
      <c r="I31" s="73">
        <v>4</v>
      </c>
      <c r="J31" s="73">
        <v>4</v>
      </c>
      <c r="K31" s="73">
        <v>3</v>
      </c>
      <c r="L31" s="73">
        <v>3</v>
      </c>
      <c r="M31" s="85">
        <v>4</v>
      </c>
      <c r="N31" s="73">
        <v>4</v>
      </c>
      <c r="O31" s="73">
        <v>4</v>
      </c>
      <c r="P31" s="73">
        <v>4</v>
      </c>
      <c r="Q31" s="73">
        <v>4</v>
      </c>
      <c r="R31" s="73">
        <v>1</v>
      </c>
      <c r="S31" s="66">
        <v>4</v>
      </c>
      <c r="T31" s="81">
        <f t="shared" si="0"/>
        <v>43</v>
      </c>
      <c r="U31" s="10"/>
      <c r="V31" s="59">
        <f t="shared" si="6"/>
        <v>43</v>
      </c>
      <c r="W31" s="60">
        <f t="shared" si="1"/>
        <v>21</v>
      </c>
      <c r="X31" s="10"/>
      <c r="Y31" s="6">
        <f>IF(SUM(V31:V34)=0,"",SUM(V31:V34))</f>
        <v>136</v>
      </c>
      <c r="Z31" s="6">
        <f>IF(Y31="","",RANK(Y31,Y:Y))</f>
        <v>9</v>
      </c>
      <c r="AA31" s="10"/>
      <c r="AB31" s="59" t="str">
        <f t="shared" si="2"/>
        <v/>
      </c>
      <c r="AC31" s="60" t="str">
        <f t="shared" si="3"/>
        <v/>
      </c>
      <c r="AD31" s="10"/>
      <c r="AE31" s="59">
        <f t="shared" si="4"/>
        <v>43</v>
      </c>
      <c r="AF31" s="60">
        <f t="shared" si="5"/>
        <v>21</v>
      </c>
      <c r="AG31" s="10"/>
    </row>
    <row r="32" spans="1:33" x14ac:dyDescent="0.25">
      <c r="A32" s="14">
        <v>31</v>
      </c>
      <c r="B32" s="30" t="s">
        <v>182</v>
      </c>
      <c r="C32" s="31" t="s">
        <v>71</v>
      </c>
      <c r="D32" s="32" t="s">
        <v>70</v>
      </c>
      <c r="E32" s="33" t="s">
        <v>16</v>
      </c>
      <c r="F32" s="32" t="s">
        <v>152</v>
      </c>
      <c r="G32" s="10"/>
      <c r="H32" s="73">
        <v>4</v>
      </c>
      <c r="I32" s="73">
        <v>4</v>
      </c>
      <c r="J32" s="73">
        <v>4</v>
      </c>
      <c r="K32" s="73">
        <v>4</v>
      </c>
      <c r="L32" s="73">
        <v>4</v>
      </c>
      <c r="M32" s="85">
        <v>4</v>
      </c>
      <c r="N32" s="73">
        <v>3</v>
      </c>
      <c r="O32" s="73">
        <v>3</v>
      </c>
      <c r="P32" s="73">
        <v>2</v>
      </c>
      <c r="Q32" s="73">
        <v>2</v>
      </c>
      <c r="R32" s="73">
        <v>3</v>
      </c>
      <c r="S32" s="66">
        <v>3</v>
      </c>
      <c r="T32" s="81">
        <f t="shared" si="0"/>
        <v>40</v>
      </c>
      <c r="U32" s="10"/>
      <c r="V32" s="59">
        <f t="shared" si="6"/>
        <v>40</v>
      </c>
      <c r="W32" s="60">
        <f t="shared" si="1"/>
        <v>33</v>
      </c>
      <c r="X32" s="10"/>
      <c r="Y32" s="6"/>
      <c r="Z32" s="6"/>
      <c r="AA32" s="10"/>
      <c r="AB32" s="59">
        <f t="shared" si="2"/>
        <v>40</v>
      </c>
      <c r="AC32" s="60">
        <f t="shared" si="3"/>
        <v>2</v>
      </c>
      <c r="AD32" s="10"/>
      <c r="AE32" s="59" t="str">
        <f t="shared" si="4"/>
        <v/>
      </c>
      <c r="AF32" s="60" t="str">
        <f t="shared" si="5"/>
        <v/>
      </c>
      <c r="AG32" s="10"/>
    </row>
    <row r="33" spans="1:33" ht="15.75" thickBot="1" x14ac:dyDescent="0.3">
      <c r="A33" s="15">
        <v>30</v>
      </c>
      <c r="B33" s="34" t="s">
        <v>182</v>
      </c>
      <c r="C33" s="35" t="s">
        <v>73</v>
      </c>
      <c r="D33" s="36" t="s">
        <v>74</v>
      </c>
      <c r="E33" s="37"/>
      <c r="F33" s="36" t="s">
        <v>152</v>
      </c>
      <c r="G33" s="10"/>
      <c r="H33" s="74">
        <v>3</v>
      </c>
      <c r="I33" s="74">
        <v>4</v>
      </c>
      <c r="J33" s="74">
        <v>3</v>
      </c>
      <c r="K33" s="74">
        <v>3</v>
      </c>
      <c r="L33" s="74">
        <v>3</v>
      </c>
      <c r="M33" s="86">
        <v>2</v>
      </c>
      <c r="N33" s="74">
        <v>4</v>
      </c>
      <c r="O33" s="74">
        <v>2</v>
      </c>
      <c r="P33" s="74">
        <v>2</v>
      </c>
      <c r="Q33" s="74">
        <v>1</v>
      </c>
      <c r="R33" s="74">
        <v>1</v>
      </c>
      <c r="S33" s="67">
        <v>3</v>
      </c>
      <c r="T33" s="82">
        <f t="shared" si="0"/>
        <v>31</v>
      </c>
      <c r="U33" s="10"/>
      <c r="V33" s="61">
        <f t="shared" si="6"/>
        <v>31</v>
      </c>
      <c r="W33" s="62">
        <f t="shared" si="1"/>
        <v>67</v>
      </c>
      <c r="X33" s="10"/>
      <c r="Y33" s="6"/>
      <c r="Z33" s="6"/>
      <c r="AA33" s="10"/>
      <c r="AB33" s="61" t="str">
        <f t="shared" si="2"/>
        <v/>
      </c>
      <c r="AC33" s="62" t="str">
        <f t="shared" si="3"/>
        <v/>
      </c>
      <c r="AD33" s="10"/>
      <c r="AE33" s="61">
        <f t="shared" si="4"/>
        <v>31</v>
      </c>
      <c r="AF33" s="62">
        <f t="shared" si="5"/>
        <v>65</v>
      </c>
      <c r="AG33" s="10"/>
    </row>
    <row r="34" spans="1:33" ht="15.75" thickBot="1" x14ac:dyDescent="0.3">
      <c r="A34" s="14">
        <v>35</v>
      </c>
      <c r="B34" s="18" t="s">
        <v>189</v>
      </c>
      <c r="C34" s="19" t="s">
        <v>77</v>
      </c>
      <c r="D34" s="20" t="s">
        <v>78</v>
      </c>
      <c r="E34" s="21" t="s">
        <v>16</v>
      </c>
      <c r="F34" s="20" t="s">
        <v>165</v>
      </c>
      <c r="G34" s="10"/>
      <c r="H34" s="71">
        <v>1</v>
      </c>
      <c r="I34" s="71">
        <v>4</v>
      </c>
      <c r="J34" s="71">
        <v>1</v>
      </c>
      <c r="K34" s="71">
        <v>3</v>
      </c>
      <c r="L34" s="71">
        <v>2</v>
      </c>
      <c r="M34" s="85">
        <v>4</v>
      </c>
      <c r="N34" s="71">
        <v>2</v>
      </c>
      <c r="O34" s="71">
        <v>3</v>
      </c>
      <c r="P34" s="71">
        <v>0</v>
      </c>
      <c r="Q34" s="71">
        <v>1</v>
      </c>
      <c r="R34" s="71">
        <v>1</v>
      </c>
      <c r="S34" s="64">
        <v>0</v>
      </c>
      <c r="T34" s="78">
        <f t="shared" ref="T34:T65" si="7">IF(SUM(H34:S34)=0,"",SUM(H34:S34))</f>
        <v>22</v>
      </c>
      <c r="U34" s="10"/>
      <c r="V34" s="57">
        <f t="shared" si="6"/>
        <v>22</v>
      </c>
      <c r="W34" s="58">
        <f t="shared" ref="W34:W65" si="8">IF(V34="","",RANK(V34,V:V))</f>
        <v>107</v>
      </c>
      <c r="X34" s="10"/>
      <c r="Y34" s="4"/>
      <c r="Z34" s="4"/>
      <c r="AA34" s="10"/>
      <c r="AB34" s="57">
        <f t="shared" ref="AB34:AB65" si="9">IF(IF(E34="F",T34,0)=0,"",IF(E34="F",T34,0))</f>
        <v>22</v>
      </c>
      <c r="AC34" s="58">
        <f t="shared" ref="AC34:AC65" si="10">IF(AB34="","",RANK(AB34,AB:AB))</f>
        <v>6</v>
      </c>
      <c r="AD34" s="10"/>
      <c r="AE34" s="57" t="str">
        <f t="shared" ref="AE34:AE65" si="11">IF(IF(E34="F",0,T34)=0,"",IF(E34="F",0,T34))</f>
        <v/>
      </c>
      <c r="AF34" s="58" t="str">
        <f t="shared" ref="AF34:AF65" si="12">IF(AE34="","",RANK(AE34,AE:AE))</f>
        <v/>
      </c>
      <c r="AG34" s="10"/>
    </row>
    <row r="35" spans="1:33" x14ac:dyDescent="0.25">
      <c r="A35" s="14">
        <v>33</v>
      </c>
      <c r="B35" s="18" t="s">
        <v>189</v>
      </c>
      <c r="C35" s="19" t="s">
        <v>76</v>
      </c>
      <c r="D35" s="22" t="s">
        <v>75</v>
      </c>
      <c r="E35" s="23"/>
      <c r="F35" s="22" t="s">
        <v>165</v>
      </c>
      <c r="G35" s="10"/>
      <c r="H35" s="71">
        <v>1</v>
      </c>
      <c r="I35" s="71">
        <v>4</v>
      </c>
      <c r="J35" s="71">
        <v>2</v>
      </c>
      <c r="K35" s="71">
        <v>3</v>
      </c>
      <c r="L35" s="71">
        <v>0</v>
      </c>
      <c r="M35" s="85">
        <v>0</v>
      </c>
      <c r="N35" s="71">
        <v>2</v>
      </c>
      <c r="O35" s="71">
        <v>1</v>
      </c>
      <c r="P35" s="71">
        <v>0</v>
      </c>
      <c r="Q35" s="71">
        <v>0</v>
      </c>
      <c r="R35" s="71">
        <v>1</v>
      </c>
      <c r="S35" s="64">
        <v>1</v>
      </c>
      <c r="T35" s="78">
        <f t="shared" si="7"/>
        <v>15</v>
      </c>
      <c r="U35" s="10"/>
      <c r="V35" s="59">
        <f t="shared" ref="V35:V66" si="13">IF(T35=0,"",T35)</f>
        <v>15</v>
      </c>
      <c r="W35" s="60">
        <f t="shared" si="8"/>
        <v>125</v>
      </c>
      <c r="X35" s="10"/>
      <c r="Y35" s="6">
        <f>IF(SUM(V35:V38)=0,"",SUM(V35:V38))</f>
        <v>77</v>
      </c>
      <c r="Z35" s="6">
        <f>IF(Y35="","",RANK(Y35,Y:Y))</f>
        <v>35</v>
      </c>
      <c r="AA35" s="10"/>
      <c r="AB35" s="59" t="str">
        <f t="shared" si="9"/>
        <v/>
      </c>
      <c r="AC35" s="60" t="str">
        <f t="shared" si="10"/>
        <v/>
      </c>
      <c r="AD35" s="10"/>
      <c r="AE35" s="59">
        <f t="shared" si="11"/>
        <v>15</v>
      </c>
      <c r="AF35" s="60">
        <f t="shared" si="12"/>
        <v>116</v>
      </c>
      <c r="AG35" s="10"/>
    </row>
    <row r="36" spans="1:33" x14ac:dyDescent="0.25">
      <c r="A36" s="14">
        <v>34</v>
      </c>
      <c r="B36" s="18" t="s">
        <v>189</v>
      </c>
      <c r="C36" s="19" t="s">
        <v>79</v>
      </c>
      <c r="D36" s="22" t="s">
        <v>80</v>
      </c>
      <c r="E36" s="23"/>
      <c r="F36" s="22" t="s">
        <v>165</v>
      </c>
      <c r="G36" s="10"/>
      <c r="H36" s="71">
        <v>0</v>
      </c>
      <c r="I36" s="71">
        <v>3</v>
      </c>
      <c r="J36" s="71">
        <v>2</v>
      </c>
      <c r="K36" s="71">
        <v>2</v>
      </c>
      <c r="L36" s="71">
        <v>2</v>
      </c>
      <c r="M36" s="85">
        <v>0</v>
      </c>
      <c r="N36" s="71">
        <v>0</v>
      </c>
      <c r="O36" s="71">
        <v>1</v>
      </c>
      <c r="P36" s="71">
        <v>0</v>
      </c>
      <c r="Q36" s="71">
        <v>2</v>
      </c>
      <c r="R36" s="71">
        <v>0</v>
      </c>
      <c r="S36" s="64">
        <v>1</v>
      </c>
      <c r="T36" s="78">
        <f t="shared" si="7"/>
        <v>13</v>
      </c>
      <c r="U36" s="10"/>
      <c r="V36" s="59">
        <f t="shared" si="13"/>
        <v>13</v>
      </c>
      <c r="W36" s="60">
        <f t="shared" si="8"/>
        <v>134</v>
      </c>
      <c r="X36" s="10"/>
      <c r="Y36" s="6"/>
      <c r="Z36" s="6"/>
      <c r="AA36" s="10"/>
      <c r="AB36" s="59" t="str">
        <f t="shared" si="9"/>
        <v/>
      </c>
      <c r="AC36" s="60" t="str">
        <f t="shared" si="10"/>
        <v/>
      </c>
      <c r="AD36" s="10"/>
      <c r="AE36" s="59">
        <f t="shared" si="11"/>
        <v>13</v>
      </c>
      <c r="AF36" s="60">
        <f t="shared" si="12"/>
        <v>123</v>
      </c>
      <c r="AG36" s="10"/>
    </row>
    <row r="37" spans="1:33" ht="15.75" thickBot="1" x14ac:dyDescent="0.3">
      <c r="A37" s="15">
        <v>36</v>
      </c>
      <c r="B37" s="18" t="s">
        <v>189</v>
      </c>
      <c r="C37" s="19" t="s">
        <v>76</v>
      </c>
      <c r="D37" s="22" t="s">
        <v>282</v>
      </c>
      <c r="E37" s="24"/>
      <c r="F37" s="25" t="s">
        <v>165</v>
      </c>
      <c r="G37" s="10"/>
      <c r="H37" s="72">
        <v>0</v>
      </c>
      <c r="I37" s="72">
        <v>0</v>
      </c>
      <c r="J37" s="72">
        <v>0</v>
      </c>
      <c r="K37" s="72">
        <v>1</v>
      </c>
      <c r="L37" s="72">
        <v>0</v>
      </c>
      <c r="M37" s="86">
        <v>0</v>
      </c>
      <c r="N37" s="72">
        <v>0</v>
      </c>
      <c r="O37" s="72">
        <v>0</v>
      </c>
      <c r="P37" s="72">
        <v>0</v>
      </c>
      <c r="Q37" s="72">
        <v>2</v>
      </c>
      <c r="R37" s="72">
        <v>1</v>
      </c>
      <c r="S37" s="65">
        <v>0</v>
      </c>
      <c r="T37" s="79">
        <f t="shared" si="7"/>
        <v>4</v>
      </c>
      <c r="U37" s="10"/>
      <c r="V37" s="61">
        <f t="shared" si="13"/>
        <v>4</v>
      </c>
      <c r="W37" s="62">
        <f t="shared" si="8"/>
        <v>144</v>
      </c>
      <c r="X37" s="10"/>
      <c r="Y37" s="6"/>
      <c r="Z37" s="6"/>
      <c r="AA37" s="10"/>
      <c r="AB37" s="61" t="str">
        <f t="shared" si="9"/>
        <v/>
      </c>
      <c r="AC37" s="62" t="str">
        <f t="shared" si="10"/>
        <v/>
      </c>
      <c r="AD37" s="10"/>
      <c r="AE37" s="61">
        <f t="shared" si="11"/>
        <v>4</v>
      </c>
      <c r="AF37" s="62">
        <f t="shared" si="12"/>
        <v>129</v>
      </c>
      <c r="AG37" s="10"/>
    </row>
    <row r="38" spans="1:33" ht="15.75" thickBot="1" x14ac:dyDescent="0.3">
      <c r="A38" s="14">
        <v>37</v>
      </c>
      <c r="B38" s="26" t="s">
        <v>195</v>
      </c>
      <c r="C38" s="27" t="s">
        <v>137</v>
      </c>
      <c r="D38" s="28" t="s">
        <v>295</v>
      </c>
      <c r="E38" s="29"/>
      <c r="F38" s="28" t="s">
        <v>153</v>
      </c>
      <c r="G38" s="10"/>
      <c r="H38" s="73">
        <v>3</v>
      </c>
      <c r="I38" s="73">
        <v>4</v>
      </c>
      <c r="J38" s="73">
        <v>3</v>
      </c>
      <c r="K38" s="73">
        <v>3</v>
      </c>
      <c r="L38" s="73">
        <v>4</v>
      </c>
      <c r="M38" s="85">
        <v>6</v>
      </c>
      <c r="N38" s="73">
        <v>4</v>
      </c>
      <c r="O38" s="73">
        <v>3</v>
      </c>
      <c r="P38" s="73">
        <v>4</v>
      </c>
      <c r="Q38" s="73">
        <v>3</v>
      </c>
      <c r="R38" s="73">
        <v>4</v>
      </c>
      <c r="S38" s="66">
        <v>4</v>
      </c>
      <c r="T38" s="80">
        <f t="shared" si="7"/>
        <v>45</v>
      </c>
      <c r="U38" s="10"/>
      <c r="V38" s="57">
        <f t="shared" si="13"/>
        <v>45</v>
      </c>
      <c r="W38" s="58">
        <f t="shared" si="8"/>
        <v>11</v>
      </c>
      <c r="X38" s="10"/>
      <c r="Y38" s="4">
        <f>IF(SUM(V38:V41)=0,"",SUM(V38:V41))</f>
        <v>147</v>
      </c>
      <c r="Z38" s="4">
        <f>IF(Y38="","",RANK(Y38,Y:Y))</f>
        <v>7</v>
      </c>
      <c r="AA38" s="10"/>
      <c r="AB38" s="57" t="str">
        <f t="shared" si="9"/>
        <v/>
      </c>
      <c r="AC38" s="58" t="str">
        <f t="shared" si="10"/>
        <v/>
      </c>
      <c r="AD38" s="10"/>
      <c r="AE38" s="57">
        <f t="shared" si="11"/>
        <v>45</v>
      </c>
      <c r="AF38" s="58">
        <f t="shared" si="12"/>
        <v>11</v>
      </c>
      <c r="AG38" s="10"/>
    </row>
    <row r="39" spans="1:33" x14ac:dyDescent="0.25">
      <c r="A39" s="14">
        <v>40</v>
      </c>
      <c r="B39" s="30" t="s">
        <v>195</v>
      </c>
      <c r="C39" s="31" t="s">
        <v>299</v>
      </c>
      <c r="D39" s="32" t="s">
        <v>300</v>
      </c>
      <c r="E39" s="33"/>
      <c r="F39" s="32" t="s">
        <v>153</v>
      </c>
      <c r="G39" s="10"/>
      <c r="H39" s="73">
        <v>3</v>
      </c>
      <c r="I39" s="73">
        <v>4</v>
      </c>
      <c r="J39" s="73">
        <v>3</v>
      </c>
      <c r="K39" s="73">
        <v>3</v>
      </c>
      <c r="L39" s="73">
        <v>2</v>
      </c>
      <c r="M39" s="85">
        <v>3</v>
      </c>
      <c r="N39" s="73">
        <v>4</v>
      </c>
      <c r="O39" s="73">
        <v>3</v>
      </c>
      <c r="P39" s="73">
        <v>4</v>
      </c>
      <c r="Q39" s="73">
        <v>2</v>
      </c>
      <c r="R39" s="73">
        <v>1</v>
      </c>
      <c r="S39" s="66">
        <v>4</v>
      </c>
      <c r="T39" s="81">
        <f t="shared" si="7"/>
        <v>36</v>
      </c>
      <c r="U39" s="10"/>
      <c r="V39" s="59">
        <f t="shared" si="13"/>
        <v>36</v>
      </c>
      <c r="W39" s="60">
        <f t="shared" si="8"/>
        <v>48</v>
      </c>
      <c r="X39" s="10"/>
      <c r="Y39" s="6"/>
      <c r="Z39" s="6"/>
      <c r="AA39" s="10"/>
      <c r="AB39" s="59" t="str">
        <f t="shared" si="9"/>
        <v/>
      </c>
      <c r="AC39" s="60" t="str">
        <f t="shared" si="10"/>
        <v/>
      </c>
      <c r="AD39" s="10"/>
      <c r="AE39" s="59">
        <f t="shared" si="11"/>
        <v>36</v>
      </c>
      <c r="AF39" s="60">
        <f t="shared" si="12"/>
        <v>46</v>
      </c>
      <c r="AG39" s="10"/>
    </row>
    <row r="40" spans="1:33" x14ac:dyDescent="0.25">
      <c r="A40" s="14">
        <v>39</v>
      </c>
      <c r="B40" s="30" t="s">
        <v>195</v>
      </c>
      <c r="C40" s="31" t="s">
        <v>297</v>
      </c>
      <c r="D40" s="32" t="s">
        <v>298</v>
      </c>
      <c r="E40" s="33"/>
      <c r="F40" s="32" t="s">
        <v>153</v>
      </c>
      <c r="G40" s="10"/>
      <c r="H40" s="73">
        <v>4</v>
      </c>
      <c r="I40" s="73">
        <v>4</v>
      </c>
      <c r="J40" s="73">
        <v>4</v>
      </c>
      <c r="K40" s="73">
        <v>4</v>
      </c>
      <c r="L40" s="73">
        <v>2</v>
      </c>
      <c r="M40" s="85">
        <v>3</v>
      </c>
      <c r="N40" s="73">
        <v>4</v>
      </c>
      <c r="O40" s="73">
        <v>2</v>
      </c>
      <c r="P40" s="73">
        <v>1</v>
      </c>
      <c r="Q40" s="73">
        <v>1</v>
      </c>
      <c r="R40" s="73">
        <v>2</v>
      </c>
      <c r="S40" s="66">
        <v>4</v>
      </c>
      <c r="T40" s="81">
        <f t="shared" si="7"/>
        <v>35</v>
      </c>
      <c r="U40" s="10"/>
      <c r="V40" s="59">
        <f t="shared" si="13"/>
        <v>35</v>
      </c>
      <c r="W40" s="60">
        <f t="shared" si="8"/>
        <v>52</v>
      </c>
      <c r="X40" s="10"/>
      <c r="Y40" s="3"/>
      <c r="Z40" s="3"/>
      <c r="AA40" s="10"/>
      <c r="AB40" s="59" t="str">
        <f t="shared" si="9"/>
        <v/>
      </c>
      <c r="AC40" s="60" t="str">
        <f t="shared" si="10"/>
        <v/>
      </c>
      <c r="AD40" s="10"/>
      <c r="AE40" s="59">
        <f t="shared" si="11"/>
        <v>35</v>
      </c>
      <c r="AF40" s="60">
        <f t="shared" si="12"/>
        <v>50</v>
      </c>
      <c r="AG40" s="10"/>
    </row>
    <row r="41" spans="1:33" ht="15.75" thickBot="1" x14ac:dyDescent="0.3">
      <c r="A41" s="15">
        <v>38</v>
      </c>
      <c r="B41" s="34" t="s">
        <v>195</v>
      </c>
      <c r="C41" s="35" t="s">
        <v>296</v>
      </c>
      <c r="D41" s="36" t="s">
        <v>295</v>
      </c>
      <c r="E41" s="37"/>
      <c r="F41" s="36" t="s">
        <v>153</v>
      </c>
      <c r="G41" s="10"/>
      <c r="H41" s="74">
        <v>4</v>
      </c>
      <c r="I41" s="74">
        <v>3</v>
      </c>
      <c r="J41" s="74">
        <v>4</v>
      </c>
      <c r="K41" s="74">
        <v>4</v>
      </c>
      <c r="L41" s="74">
        <v>2</v>
      </c>
      <c r="M41" s="86">
        <v>3</v>
      </c>
      <c r="N41" s="74">
        <v>4</v>
      </c>
      <c r="O41" s="74">
        <v>1</v>
      </c>
      <c r="P41" s="74">
        <v>1</v>
      </c>
      <c r="Q41" s="74">
        <v>1</v>
      </c>
      <c r="R41" s="74">
        <v>1</v>
      </c>
      <c r="S41" s="67">
        <v>3</v>
      </c>
      <c r="T41" s="82">
        <f t="shared" si="7"/>
        <v>31</v>
      </c>
      <c r="U41" s="10"/>
      <c r="V41" s="61">
        <f t="shared" si="13"/>
        <v>31</v>
      </c>
      <c r="W41" s="62">
        <f t="shared" si="8"/>
        <v>67</v>
      </c>
      <c r="X41" s="10"/>
      <c r="Y41" s="6"/>
      <c r="Z41" s="6"/>
      <c r="AA41" s="10"/>
      <c r="AB41" s="61" t="str">
        <f t="shared" si="9"/>
        <v/>
      </c>
      <c r="AC41" s="62" t="str">
        <f t="shared" si="10"/>
        <v/>
      </c>
      <c r="AD41" s="10"/>
      <c r="AE41" s="61">
        <f t="shared" si="11"/>
        <v>31</v>
      </c>
      <c r="AF41" s="62">
        <f t="shared" si="12"/>
        <v>65</v>
      </c>
      <c r="AG41" s="10"/>
    </row>
    <row r="42" spans="1:33" ht="15.75" thickBot="1" x14ac:dyDescent="0.3">
      <c r="A42" s="14">
        <v>44</v>
      </c>
      <c r="B42" s="18" t="s">
        <v>184</v>
      </c>
      <c r="C42" s="19" t="s">
        <v>307</v>
      </c>
      <c r="D42" s="20" t="s">
        <v>96</v>
      </c>
      <c r="E42" s="21"/>
      <c r="F42" s="20" t="s">
        <v>154</v>
      </c>
      <c r="G42" s="10"/>
      <c r="H42" s="71">
        <v>4</v>
      </c>
      <c r="I42" s="71">
        <v>4</v>
      </c>
      <c r="J42" s="71">
        <v>4</v>
      </c>
      <c r="K42" s="71">
        <v>4</v>
      </c>
      <c r="L42" s="71">
        <v>4</v>
      </c>
      <c r="M42" s="85">
        <v>5</v>
      </c>
      <c r="N42" s="71">
        <v>4</v>
      </c>
      <c r="O42" s="71">
        <v>4</v>
      </c>
      <c r="P42" s="71">
        <v>3</v>
      </c>
      <c r="Q42" s="71">
        <v>1</v>
      </c>
      <c r="R42" s="71">
        <v>4</v>
      </c>
      <c r="S42" s="64">
        <v>4</v>
      </c>
      <c r="T42" s="78">
        <f t="shared" si="7"/>
        <v>45</v>
      </c>
      <c r="U42" s="10"/>
      <c r="V42" s="57">
        <f t="shared" si="13"/>
        <v>45</v>
      </c>
      <c r="W42" s="58">
        <f t="shared" si="8"/>
        <v>11</v>
      </c>
      <c r="X42" s="10"/>
      <c r="Y42" s="4"/>
      <c r="Z42" s="4"/>
      <c r="AA42" s="10"/>
      <c r="AB42" s="57" t="str">
        <f t="shared" si="9"/>
        <v/>
      </c>
      <c r="AC42" s="58" t="str">
        <f t="shared" si="10"/>
        <v/>
      </c>
      <c r="AD42" s="10"/>
      <c r="AE42" s="57">
        <f t="shared" si="11"/>
        <v>45</v>
      </c>
      <c r="AF42" s="58">
        <f t="shared" si="12"/>
        <v>11</v>
      </c>
      <c r="AG42" s="10"/>
    </row>
    <row r="43" spans="1:33" x14ac:dyDescent="0.25">
      <c r="A43" s="14">
        <v>41</v>
      </c>
      <c r="B43" s="18" t="s">
        <v>184</v>
      </c>
      <c r="C43" s="19" t="s">
        <v>301</v>
      </c>
      <c r="D43" s="22" t="s">
        <v>302</v>
      </c>
      <c r="E43" s="23"/>
      <c r="F43" s="22" t="s">
        <v>154</v>
      </c>
      <c r="G43" s="10"/>
      <c r="H43" s="71">
        <v>4</v>
      </c>
      <c r="I43" s="71">
        <v>4</v>
      </c>
      <c r="J43" s="71">
        <v>4</v>
      </c>
      <c r="K43" s="71">
        <v>4</v>
      </c>
      <c r="L43" s="71">
        <v>4</v>
      </c>
      <c r="M43" s="85">
        <v>5</v>
      </c>
      <c r="N43" s="71">
        <v>4</v>
      </c>
      <c r="O43" s="71">
        <v>3</v>
      </c>
      <c r="P43" s="71">
        <v>3</v>
      </c>
      <c r="Q43" s="71">
        <v>2</v>
      </c>
      <c r="R43" s="71">
        <v>3</v>
      </c>
      <c r="S43" s="64">
        <v>4</v>
      </c>
      <c r="T43" s="78">
        <f t="shared" si="7"/>
        <v>44</v>
      </c>
      <c r="U43" s="10"/>
      <c r="V43" s="59">
        <f t="shared" si="13"/>
        <v>44</v>
      </c>
      <c r="W43" s="60">
        <f t="shared" si="8"/>
        <v>13</v>
      </c>
      <c r="X43" s="10"/>
      <c r="Y43" s="6">
        <f>IF(SUM(V43:V46)=0,"",SUM(V43:V46))</f>
        <v>167</v>
      </c>
      <c r="Z43" s="6">
        <f>IF(Y43="","",RANK(Y43,Y:Y))</f>
        <v>3</v>
      </c>
      <c r="AA43" s="10"/>
      <c r="AB43" s="59" t="str">
        <f t="shared" si="9"/>
        <v/>
      </c>
      <c r="AC43" s="60" t="str">
        <f t="shared" si="10"/>
        <v/>
      </c>
      <c r="AD43" s="10"/>
      <c r="AE43" s="59">
        <f t="shared" si="11"/>
        <v>44</v>
      </c>
      <c r="AF43" s="60">
        <f t="shared" si="12"/>
        <v>13</v>
      </c>
      <c r="AG43" s="10"/>
    </row>
    <row r="44" spans="1:33" x14ac:dyDescent="0.25">
      <c r="A44" s="14">
        <v>42</v>
      </c>
      <c r="B44" s="18" t="s">
        <v>184</v>
      </c>
      <c r="C44" s="19" t="s">
        <v>303</v>
      </c>
      <c r="D44" s="22" t="s">
        <v>304</v>
      </c>
      <c r="E44" s="23"/>
      <c r="F44" s="22" t="s">
        <v>154</v>
      </c>
      <c r="G44" s="10"/>
      <c r="H44" s="71">
        <v>4</v>
      </c>
      <c r="I44" s="71">
        <v>4</v>
      </c>
      <c r="J44" s="71">
        <v>4</v>
      </c>
      <c r="K44" s="71">
        <v>3</v>
      </c>
      <c r="L44" s="71">
        <v>4</v>
      </c>
      <c r="M44" s="85">
        <v>4</v>
      </c>
      <c r="N44" s="71">
        <v>4</v>
      </c>
      <c r="O44" s="71">
        <v>4</v>
      </c>
      <c r="P44" s="71">
        <v>4</v>
      </c>
      <c r="Q44" s="71">
        <v>2</v>
      </c>
      <c r="R44" s="71">
        <v>2</v>
      </c>
      <c r="S44" s="64">
        <v>4</v>
      </c>
      <c r="T44" s="78">
        <f t="shared" si="7"/>
        <v>43</v>
      </c>
      <c r="U44" s="10"/>
      <c r="V44" s="59">
        <f t="shared" si="13"/>
        <v>43</v>
      </c>
      <c r="W44" s="60">
        <f t="shared" si="8"/>
        <v>21</v>
      </c>
      <c r="X44" s="10"/>
      <c r="Y44" s="6"/>
      <c r="Z44" s="6"/>
      <c r="AA44" s="10"/>
      <c r="AB44" s="59" t="str">
        <f t="shared" si="9"/>
        <v/>
      </c>
      <c r="AC44" s="60" t="str">
        <f t="shared" si="10"/>
        <v/>
      </c>
      <c r="AD44" s="10"/>
      <c r="AE44" s="59">
        <f t="shared" si="11"/>
        <v>43</v>
      </c>
      <c r="AF44" s="60">
        <f t="shared" si="12"/>
        <v>21</v>
      </c>
      <c r="AG44" s="10"/>
    </row>
    <row r="45" spans="1:33" ht="15.75" thickBot="1" x14ac:dyDescent="0.3">
      <c r="A45" s="15">
        <v>43</v>
      </c>
      <c r="B45" s="18" t="s">
        <v>184</v>
      </c>
      <c r="C45" s="19" t="s">
        <v>305</v>
      </c>
      <c r="D45" s="22" t="s">
        <v>306</v>
      </c>
      <c r="E45" s="24"/>
      <c r="F45" s="25" t="s">
        <v>154</v>
      </c>
      <c r="G45" s="10"/>
      <c r="H45" s="72">
        <v>3</v>
      </c>
      <c r="I45" s="72">
        <v>4</v>
      </c>
      <c r="J45" s="72">
        <v>4</v>
      </c>
      <c r="K45" s="72">
        <v>2</v>
      </c>
      <c r="L45" s="72">
        <v>4</v>
      </c>
      <c r="M45" s="86">
        <v>2</v>
      </c>
      <c r="N45" s="72">
        <v>4</v>
      </c>
      <c r="O45" s="72">
        <v>3</v>
      </c>
      <c r="P45" s="72">
        <v>3</v>
      </c>
      <c r="Q45" s="72">
        <v>1</v>
      </c>
      <c r="R45" s="72">
        <v>2</v>
      </c>
      <c r="S45" s="65">
        <v>4</v>
      </c>
      <c r="T45" s="79">
        <f t="shared" si="7"/>
        <v>36</v>
      </c>
      <c r="U45" s="10"/>
      <c r="V45" s="61">
        <f t="shared" si="13"/>
        <v>36</v>
      </c>
      <c r="W45" s="62">
        <f t="shared" si="8"/>
        <v>48</v>
      </c>
      <c r="X45" s="10"/>
      <c r="Y45" s="6"/>
      <c r="Z45" s="6"/>
      <c r="AA45" s="10"/>
      <c r="AB45" s="61" t="str">
        <f t="shared" si="9"/>
        <v/>
      </c>
      <c r="AC45" s="62" t="str">
        <f t="shared" si="10"/>
        <v/>
      </c>
      <c r="AD45" s="10"/>
      <c r="AE45" s="61">
        <f t="shared" si="11"/>
        <v>36</v>
      </c>
      <c r="AF45" s="62">
        <f t="shared" si="12"/>
        <v>46</v>
      </c>
      <c r="AG45" s="10"/>
    </row>
    <row r="46" spans="1:33" ht="15.75" thickBot="1" x14ac:dyDescent="0.3">
      <c r="A46" s="14">
        <v>45</v>
      </c>
      <c r="B46" s="26" t="s">
        <v>190</v>
      </c>
      <c r="C46" s="27" t="s">
        <v>308</v>
      </c>
      <c r="D46" s="28" t="s">
        <v>309</v>
      </c>
      <c r="E46" s="29"/>
      <c r="F46" s="28" t="s">
        <v>155</v>
      </c>
      <c r="G46" s="10"/>
      <c r="H46" s="73">
        <v>4</v>
      </c>
      <c r="I46" s="73">
        <v>4</v>
      </c>
      <c r="J46" s="73">
        <v>4</v>
      </c>
      <c r="K46" s="73">
        <v>4</v>
      </c>
      <c r="L46" s="73">
        <v>4</v>
      </c>
      <c r="M46" s="85">
        <v>4</v>
      </c>
      <c r="N46" s="73">
        <v>4</v>
      </c>
      <c r="O46" s="73">
        <v>3</v>
      </c>
      <c r="P46" s="73">
        <v>3</v>
      </c>
      <c r="Q46" s="73">
        <v>2</v>
      </c>
      <c r="R46" s="73">
        <v>4</v>
      </c>
      <c r="S46" s="66">
        <v>4</v>
      </c>
      <c r="T46" s="80">
        <f t="shared" si="7"/>
        <v>44</v>
      </c>
      <c r="U46" s="10"/>
      <c r="V46" s="57">
        <f t="shared" si="13"/>
        <v>44</v>
      </c>
      <c r="W46" s="58">
        <f t="shared" si="8"/>
        <v>13</v>
      </c>
      <c r="X46" s="10"/>
      <c r="Y46" s="4">
        <f>IF(SUM(V46:V49)=0,"",SUM(V46:V49))</f>
        <v>165</v>
      </c>
      <c r="Z46" s="4">
        <f>IF(Y46="","",RANK(Y46,Y:Y))</f>
        <v>4</v>
      </c>
      <c r="AA46" s="10"/>
      <c r="AB46" s="57" t="str">
        <f t="shared" si="9"/>
        <v/>
      </c>
      <c r="AC46" s="58" t="str">
        <f t="shared" si="10"/>
        <v/>
      </c>
      <c r="AD46" s="10"/>
      <c r="AE46" s="57">
        <f t="shared" si="11"/>
        <v>44</v>
      </c>
      <c r="AF46" s="58">
        <f t="shared" si="12"/>
        <v>13</v>
      </c>
      <c r="AG46" s="10"/>
    </row>
    <row r="47" spans="1:33" x14ac:dyDescent="0.25">
      <c r="A47" s="14">
        <v>47</v>
      </c>
      <c r="B47" s="30" t="s">
        <v>190</v>
      </c>
      <c r="C47" s="31" t="s">
        <v>310</v>
      </c>
      <c r="D47" s="32" t="s">
        <v>311</v>
      </c>
      <c r="E47" s="33"/>
      <c r="F47" s="32" t="s">
        <v>155</v>
      </c>
      <c r="G47" s="10"/>
      <c r="H47" s="73">
        <v>4</v>
      </c>
      <c r="I47" s="73">
        <v>4</v>
      </c>
      <c r="J47" s="73">
        <v>4</v>
      </c>
      <c r="K47" s="73">
        <v>4</v>
      </c>
      <c r="L47" s="73">
        <v>2</v>
      </c>
      <c r="M47" s="85">
        <v>5</v>
      </c>
      <c r="N47" s="73">
        <v>4</v>
      </c>
      <c r="O47" s="73">
        <v>4</v>
      </c>
      <c r="P47" s="73">
        <v>4</v>
      </c>
      <c r="Q47" s="73">
        <v>1</v>
      </c>
      <c r="R47" s="73">
        <v>4</v>
      </c>
      <c r="S47" s="66">
        <v>4</v>
      </c>
      <c r="T47" s="81">
        <f t="shared" si="7"/>
        <v>44</v>
      </c>
      <c r="U47" s="10"/>
      <c r="V47" s="59">
        <f t="shared" si="13"/>
        <v>44</v>
      </c>
      <c r="W47" s="60">
        <f t="shared" si="8"/>
        <v>13</v>
      </c>
      <c r="X47" s="10"/>
      <c r="Y47" s="3"/>
      <c r="Z47" s="3"/>
      <c r="AA47" s="10"/>
      <c r="AB47" s="59" t="str">
        <f t="shared" si="9"/>
        <v/>
      </c>
      <c r="AC47" s="60" t="str">
        <f t="shared" si="10"/>
        <v/>
      </c>
      <c r="AD47" s="10"/>
      <c r="AE47" s="59">
        <f t="shared" si="11"/>
        <v>44</v>
      </c>
      <c r="AF47" s="60">
        <f t="shared" si="12"/>
        <v>13</v>
      </c>
      <c r="AG47" s="10"/>
    </row>
    <row r="48" spans="1:33" x14ac:dyDescent="0.25">
      <c r="A48" s="14">
        <v>46</v>
      </c>
      <c r="B48" s="30" t="s">
        <v>190</v>
      </c>
      <c r="C48" s="31" t="s">
        <v>43</v>
      </c>
      <c r="D48" s="32" t="s">
        <v>136</v>
      </c>
      <c r="E48" s="33"/>
      <c r="F48" s="32" t="s">
        <v>155</v>
      </c>
      <c r="G48" s="10"/>
      <c r="H48" s="73">
        <v>3</v>
      </c>
      <c r="I48" s="73">
        <v>4</v>
      </c>
      <c r="J48" s="73">
        <v>4</v>
      </c>
      <c r="K48" s="73">
        <v>3</v>
      </c>
      <c r="L48" s="73">
        <v>3</v>
      </c>
      <c r="M48" s="85">
        <v>3</v>
      </c>
      <c r="N48" s="73">
        <v>4</v>
      </c>
      <c r="O48" s="73">
        <v>4</v>
      </c>
      <c r="P48" s="73">
        <v>3</v>
      </c>
      <c r="Q48" s="73">
        <v>2</v>
      </c>
      <c r="R48" s="73">
        <v>2</v>
      </c>
      <c r="S48" s="66">
        <v>4</v>
      </c>
      <c r="T48" s="81">
        <f t="shared" si="7"/>
        <v>39</v>
      </c>
      <c r="U48" s="10"/>
      <c r="V48" s="59">
        <f t="shared" si="13"/>
        <v>39</v>
      </c>
      <c r="W48" s="60">
        <f t="shared" si="8"/>
        <v>36</v>
      </c>
      <c r="X48" s="10"/>
      <c r="Y48" s="6"/>
      <c r="Z48" s="6"/>
      <c r="AA48" s="10"/>
      <c r="AB48" s="59" t="str">
        <f t="shared" si="9"/>
        <v/>
      </c>
      <c r="AC48" s="60" t="str">
        <f t="shared" si="10"/>
        <v/>
      </c>
      <c r="AD48" s="10"/>
      <c r="AE48" s="59">
        <f t="shared" si="11"/>
        <v>39</v>
      </c>
      <c r="AF48" s="60">
        <f t="shared" si="12"/>
        <v>34</v>
      </c>
      <c r="AG48" s="10"/>
    </row>
    <row r="49" spans="1:33" ht="15.75" thickBot="1" x14ac:dyDescent="0.3">
      <c r="A49" s="15">
        <v>48</v>
      </c>
      <c r="B49" s="34" t="s">
        <v>190</v>
      </c>
      <c r="C49" s="35" t="s">
        <v>119</v>
      </c>
      <c r="D49" s="36" t="s">
        <v>312</v>
      </c>
      <c r="E49" s="37"/>
      <c r="F49" s="36" t="s">
        <v>155</v>
      </c>
      <c r="G49" s="10"/>
      <c r="H49" s="74">
        <v>4</v>
      </c>
      <c r="I49" s="74">
        <v>4</v>
      </c>
      <c r="J49" s="74">
        <v>4</v>
      </c>
      <c r="K49" s="74">
        <v>4</v>
      </c>
      <c r="L49" s="74">
        <v>4</v>
      </c>
      <c r="M49" s="86">
        <v>2</v>
      </c>
      <c r="N49" s="74">
        <v>4</v>
      </c>
      <c r="O49" s="74">
        <v>2</v>
      </c>
      <c r="P49" s="74">
        <v>3</v>
      </c>
      <c r="Q49" s="74">
        <v>2</v>
      </c>
      <c r="R49" s="74">
        <v>1</v>
      </c>
      <c r="S49" s="67">
        <v>4</v>
      </c>
      <c r="T49" s="82">
        <f t="shared" si="7"/>
        <v>38</v>
      </c>
      <c r="U49" s="10"/>
      <c r="V49" s="61">
        <f t="shared" si="13"/>
        <v>38</v>
      </c>
      <c r="W49" s="62">
        <f t="shared" si="8"/>
        <v>41</v>
      </c>
      <c r="X49" s="10"/>
      <c r="Y49" s="6"/>
      <c r="Z49" s="6"/>
      <c r="AA49" s="10"/>
      <c r="AB49" s="61" t="str">
        <f t="shared" si="9"/>
        <v/>
      </c>
      <c r="AC49" s="62" t="str">
        <f t="shared" si="10"/>
        <v/>
      </c>
      <c r="AD49" s="10"/>
      <c r="AE49" s="61">
        <f t="shared" si="11"/>
        <v>38</v>
      </c>
      <c r="AF49" s="62">
        <f t="shared" si="12"/>
        <v>39</v>
      </c>
      <c r="AG49" s="10"/>
    </row>
    <row r="50" spans="1:33" ht="15.75" thickBot="1" x14ac:dyDescent="0.3">
      <c r="A50" s="14">
        <v>52</v>
      </c>
      <c r="B50" s="18" t="s">
        <v>196</v>
      </c>
      <c r="C50" s="19" t="s">
        <v>81</v>
      </c>
      <c r="D50" s="20" t="s">
        <v>82</v>
      </c>
      <c r="E50" s="21"/>
      <c r="F50" s="20" t="s">
        <v>166</v>
      </c>
      <c r="G50" s="10"/>
      <c r="H50" s="71">
        <v>4</v>
      </c>
      <c r="I50" s="71">
        <v>4</v>
      </c>
      <c r="J50" s="71">
        <v>3</v>
      </c>
      <c r="K50" s="71">
        <v>2</v>
      </c>
      <c r="L50" s="71">
        <v>2</v>
      </c>
      <c r="M50" s="85">
        <v>0</v>
      </c>
      <c r="N50" s="71">
        <v>2</v>
      </c>
      <c r="O50" s="71">
        <v>1</v>
      </c>
      <c r="P50" s="71">
        <v>2</v>
      </c>
      <c r="Q50" s="71">
        <v>1</v>
      </c>
      <c r="R50" s="71">
        <v>2</v>
      </c>
      <c r="S50" s="64">
        <v>3</v>
      </c>
      <c r="T50" s="78">
        <f t="shared" si="7"/>
        <v>26</v>
      </c>
      <c r="U50" s="10"/>
      <c r="V50" s="57">
        <f t="shared" si="13"/>
        <v>26</v>
      </c>
      <c r="W50" s="58">
        <f t="shared" si="8"/>
        <v>91</v>
      </c>
      <c r="X50" s="10"/>
      <c r="Y50" s="4"/>
      <c r="Z50" s="4"/>
      <c r="AA50" s="10"/>
      <c r="AB50" s="57" t="str">
        <f t="shared" si="9"/>
        <v/>
      </c>
      <c r="AC50" s="58" t="str">
        <f t="shared" si="10"/>
        <v/>
      </c>
      <c r="AD50" s="10"/>
      <c r="AE50" s="57">
        <f t="shared" si="11"/>
        <v>26</v>
      </c>
      <c r="AF50" s="58">
        <f t="shared" si="12"/>
        <v>87</v>
      </c>
      <c r="AG50" s="10"/>
    </row>
    <row r="51" spans="1:33" x14ac:dyDescent="0.25">
      <c r="A51" s="14">
        <v>49</v>
      </c>
      <c r="B51" s="18" t="s">
        <v>196</v>
      </c>
      <c r="C51" s="19" t="s">
        <v>85</v>
      </c>
      <c r="D51" s="22" t="s">
        <v>86</v>
      </c>
      <c r="E51" s="23"/>
      <c r="F51" s="22" t="s">
        <v>166</v>
      </c>
      <c r="G51" s="10"/>
      <c r="H51" s="71">
        <v>1</v>
      </c>
      <c r="I51" s="71">
        <v>3</v>
      </c>
      <c r="J51" s="71">
        <v>3</v>
      </c>
      <c r="K51" s="71">
        <v>1</v>
      </c>
      <c r="L51" s="71">
        <v>2</v>
      </c>
      <c r="M51" s="85">
        <v>3</v>
      </c>
      <c r="N51" s="71">
        <v>1</v>
      </c>
      <c r="O51" s="71">
        <v>2</v>
      </c>
      <c r="P51" s="71">
        <v>2</v>
      </c>
      <c r="Q51" s="71">
        <v>1</v>
      </c>
      <c r="R51" s="71">
        <v>2</v>
      </c>
      <c r="S51" s="64">
        <v>3</v>
      </c>
      <c r="T51" s="78">
        <f t="shared" si="7"/>
        <v>24</v>
      </c>
      <c r="U51" s="10"/>
      <c r="V51" s="59">
        <f t="shared" si="13"/>
        <v>24</v>
      </c>
      <c r="W51" s="60">
        <f t="shared" si="8"/>
        <v>96</v>
      </c>
      <c r="X51" s="10"/>
      <c r="Y51" s="6">
        <f>IF(SUM(V51:V54)=0,"",SUM(V51:V54))</f>
        <v>103</v>
      </c>
      <c r="Z51" s="6">
        <f>IF(Y51="","",RANK(Y51,Y:Y))</f>
        <v>26</v>
      </c>
      <c r="AA51" s="10"/>
      <c r="AB51" s="59" t="str">
        <f t="shared" si="9"/>
        <v/>
      </c>
      <c r="AC51" s="60" t="str">
        <f t="shared" si="10"/>
        <v/>
      </c>
      <c r="AD51" s="10"/>
      <c r="AE51" s="59">
        <f t="shared" si="11"/>
        <v>24</v>
      </c>
      <c r="AF51" s="60">
        <f t="shared" si="12"/>
        <v>91</v>
      </c>
      <c r="AG51" s="10"/>
    </row>
    <row r="52" spans="1:33" x14ac:dyDescent="0.25">
      <c r="A52" s="14">
        <v>51</v>
      </c>
      <c r="B52" s="18" t="s">
        <v>196</v>
      </c>
      <c r="C52" s="19" t="s">
        <v>283</v>
      </c>
      <c r="D52" s="22" t="s">
        <v>284</v>
      </c>
      <c r="E52" s="23"/>
      <c r="F52" s="22" t="s">
        <v>166</v>
      </c>
      <c r="G52" s="10"/>
      <c r="H52" s="71">
        <v>0</v>
      </c>
      <c r="I52" s="71">
        <v>1</v>
      </c>
      <c r="J52" s="71">
        <v>2</v>
      </c>
      <c r="K52" s="71">
        <v>2</v>
      </c>
      <c r="L52" s="71">
        <v>1</v>
      </c>
      <c r="M52" s="85">
        <v>4</v>
      </c>
      <c r="N52" s="71">
        <v>0</v>
      </c>
      <c r="O52" s="71">
        <v>0</v>
      </c>
      <c r="P52" s="71">
        <v>2</v>
      </c>
      <c r="Q52" s="71">
        <v>3</v>
      </c>
      <c r="R52" s="71">
        <v>2</v>
      </c>
      <c r="S52" s="64">
        <v>2</v>
      </c>
      <c r="T52" s="78">
        <f t="shared" si="7"/>
        <v>19</v>
      </c>
      <c r="U52" s="10"/>
      <c r="V52" s="59">
        <f t="shared" si="13"/>
        <v>19</v>
      </c>
      <c r="W52" s="60">
        <f t="shared" si="8"/>
        <v>121</v>
      </c>
      <c r="X52" s="10"/>
      <c r="Y52" s="6"/>
      <c r="Z52" s="6"/>
      <c r="AA52" s="10"/>
      <c r="AB52" s="59" t="str">
        <f t="shared" si="9"/>
        <v/>
      </c>
      <c r="AC52" s="60" t="str">
        <f t="shared" si="10"/>
        <v/>
      </c>
      <c r="AD52" s="10"/>
      <c r="AE52" s="59">
        <f t="shared" si="11"/>
        <v>19</v>
      </c>
      <c r="AF52" s="60">
        <f t="shared" si="12"/>
        <v>113</v>
      </c>
      <c r="AG52" s="10"/>
    </row>
    <row r="53" spans="1:33" ht="15.75" thickBot="1" x14ac:dyDescent="0.3">
      <c r="A53" s="15">
        <v>50</v>
      </c>
      <c r="B53" s="18" t="s">
        <v>196</v>
      </c>
      <c r="C53" s="19" t="s">
        <v>83</v>
      </c>
      <c r="D53" s="22" t="s">
        <v>84</v>
      </c>
      <c r="E53" s="24"/>
      <c r="F53" s="25" t="s">
        <v>166</v>
      </c>
      <c r="G53" s="10"/>
      <c r="H53" s="72">
        <v>1</v>
      </c>
      <c r="I53" s="72">
        <v>2</v>
      </c>
      <c r="J53" s="72">
        <v>1</v>
      </c>
      <c r="K53" s="72">
        <v>0</v>
      </c>
      <c r="L53" s="72">
        <v>1</v>
      </c>
      <c r="M53" s="86">
        <v>1</v>
      </c>
      <c r="N53" s="72">
        <v>0</v>
      </c>
      <c r="O53" s="72">
        <v>1</v>
      </c>
      <c r="P53" s="72">
        <v>1</v>
      </c>
      <c r="Q53" s="72">
        <v>2</v>
      </c>
      <c r="R53" s="72">
        <v>1</v>
      </c>
      <c r="S53" s="65">
        <v>3</v>
      </c>
      <c r="T53" s="79">
        <f t="shared" si="7"/>
        <v>14</v>
      </c>
      <c r="U53" s="10"/>
      <c r="V53" s="61">
        <f t="shared" si="13"/>
        <v>14</v>
      </c>
      <c r="W53" s="62">
        <f t="shared" si="8"/>
        <v>129</v>
      </c>
      <c r="X53" s="10"/>
      <c r="Y53" s="6"/>
      <c r="Z53" s="6"/>
      <c r="AA53" s="10"/>
      <c r="AB53" s="61" t="str">
        <f t="shared" si="9"/>
        <v/>
      </c>
      <c r="AC53" s="62" t="str">
        <f t="shared" si="10"/>
        <v/>
      </c>
      <c r="AD53" s="10"/>
      <c r="AE53" s="61">
        <f t="shared" si="11"/>
        <v>14</v>
      </c>
      <c r="AF53" s="62">
        <f t="shared" si="12"/>
        <v>119</v>
      </c>
      <c r="AG53" s="10"/>
    </row>
    <row r="54" spans="1:33" ht="15.75" thickBot="1" x14ac:dyDescent="0.3">
      <c r="A54" s="14">
        <v>54</v>
      </c>
      <c r="B54" s="26" t="s">
        <v>197</v>
      </c>
      <c r="C54" s="27" t="s">
        <v>34</v>
      </c>
      <c r="D54" s="28" t="s">
        <v>87</v>
      </c>
      <c r="E54" s="29"/>
      <c r="F54" s="28" t="s">
        <v>156</v>
      </c>
      <c r="G54" s="10"/>
      <c r="H54" s="73">
        <v>4</v>
      </c>
      <c r="I54" s="73">
        <v>4</v>
      </c>
      <c r="J54" s="73">
        <v>4</v>
      </c>
      <c r="K54" s="73">
        <v>4</v>
      </c>
      <c r="L54" s="73">
        <v>4</v>
      </c>
      <c r="M54" s="85">
        <v>5</v>
      </c>
      <c r="N54" s="73">
        <v>4</v>
      </c>
      <c r="O54" s="73">
        <v>4</v>
      </c>
      <c r="P54" s="73">
        <v>4</v>
      </c>
      <c r="Q54" s="73">
        <v>1</v>
      </c>
      <c r="R54" s="73">
        <v>4</v>
      </c>
      <c r="S54" s="66">
        <v>4</v>
      </c>
      <c r="T54" s="80">
        <f t="shared" si="7"/>
        <v>46</v>
      </c>
      <c r="U54" s="10"/>
      <c r="V54" s="57">
        <f t="shared" si="13"/>
        <v>46</v>
      </c>
      <c r="W54" s="58">
        <f t="shared" si="8"/>
        <v>7</v>
      </c>
      <c r="X54" s="10"/>
      <c r="Y54" s="4"/>
      <c r="Z54" s="4"/>
      <c r="AA54" s="10"/>
      <c r="AB54" s="57" t="str">
        <f t="shared" si="9"/>
        <v/>
      </c>
      <c r="AC54" s="58" t="str">
        <f t="shared" si="10"/>
        <v/>
      </c>
      <c r="AD54" s="10"/>
      <c r="AE54" s="57">
        <f t="shared" si="11"/>
        <v>46</v>
      </c>
      <c r="AF54" s="58">
        <f t="shared" si="12"/>
        <v>7</v>
      </c>
      <c r="AG54" s="10"/>
    </row>
    <row r="55" spans="1:33" x14ac:dyDescent="0.25">
      <c r="A55" s="14">
        <v>55</v>
      </c>
      <c r="B55" s="30" t="s">
        <v>197</v>
      </c>
      <c r="C55" s="31" t="s">
        <v>88</v>
      </c>
      <c r="D55" s="32" t="s">
        <v>89</v>
      </c>
      <c r="E55" s="33"/>
      <c r="F55" s="32" t="s">
        <v>156</v>
      </c>
      <c r="G55" s="10"/>
      <c r="H55" s="73">
        <v>4</v>
      </c>
      <c r="I55" s="73">
        <v>4</v>
      </c>
      <c r="J55" s="73">
        <v>4</v>
      </c>
      <c r="K55" s="73">
        <v>4</v>
      </c>
      <c r="L55" s="73">
        <v>4</v>
      </c>
      <c r="M55" s="85">
        <v>3</v>
      </c>
      <c r="N55" s="73">
        <v>4</v>
      </c>
      <c r="O55" s="73">
        <v>4</v>
      </c>
      <c r="P55" s="73">
        <v>4</v>
      </c>
      <c r="Q55" s="73">
        <v>4</v>
      </c>
      <c r="R55" s="73">
        <v>3</v>
      </c>
      <c r="S55" s="66">
        <v>4</v>
      </c>
      <c r="T55" s="81">
        <f t="shared" si="7"/>
        <v>46</v>
      </c>
      <c r="U55" s="10"/>
      <c r="V55" s="59">
        <f t="shared" si="13"/>
        <v>46</v>
      </c>
      <c r="W55" s="60">
        <f t="shared" si="8"/>
        <v>7</v>
      </c>
      <c r="X55" s="10"/>
      <c r="Y55" s="6"/>
      <c r="Z55" s="6"/>
      <c r="AA55" s="10"/>
      <c r="AB55" s="59" t="str">
        <f t="shared" si="9"/>
        <v/>
      </c>
      <c r="AC55" s="60" t="str">
        <f t="shared" si="10"/>
        <v/>
      </c>
      <c r="AD55" s="10"/>
      <c r="AE55" s="59">
        <f t="shared" si="11"/>
        <v>46</v>
      </c>
      <c r="AF55" s="60">
        <f t="shared" si="12"/>
        <v>7</v>
      </c>
      <c r="AG55" s="10"/>
    </row>
    <row r="56" spans="1:33" x14ac:dyDescent="0.25">
      <c r="A56" s="14">
        <v>56</v>
      </c>
      <c r="B56" s="30" t="s">
        <v>197</v>
      </c>
      <c r="C56" s="31" t="s">
        <v>90</v>
      </c>
      <c r="D56" s="32" t="s">
        <v>91</v>
      </c>
      <c r="E56" s="33"/>
      <c r="F56" s="32" t="s">
        <v>156</v>
      </c>
      <c r="G56" s="10"/>
      <c r="H56" s="73">
        <v>4</v>
      </c>
      <c r="I56" s="73">
        <v>4</v>
      </c>
      <c r="J56" s="73">
        <v>4</v>
      </c>
      <c r="K56" s="73">
        <v>4</v>
      </c>
      <c r="L56" s="73">
        <v>3</v>
      </c>
      <c r="M56" s="85">
        <v>5</v>
      </c>
      <c r="N56" s="73">
        <v>4</v>
      </c>
      <c r="O56" s="73">
        <v>4</v>
      </c>
      <c r="P56" s="73">
        <v>2</v>
      </c>
      <c r="Q56" s="73">
        <v>1</v>
      </c>
      <c r="R56" s="73">
        <v>4</v>
      </c>
      <c r="S56" s="66">
        <v>3</v>
      </c>
      <c r="T56" s="81">
        <f t="shared" si="7"/>
        <v>42</v>
      </c>
      <c r="U56" s="10"/>
      <c r="V56" s="59">
        <f t="shared" si="13"/>
        <v>42</v>
      </c>
      <c r="W56" s="60">
        <f t="shared" si="8"/>
        <v>23</v>
      </c>
      <c r="X56" s="10"/>
      <c r="Y56" s="6"/>
      <c r="Z56" s="6"/>
      <c r="AA56" s="10"/>
      <c r="AB56" s="59" t="str">
        <f t="shared" si="9"/>
        <v/>
      </c>
      <c r="AC56" s="60" t="str">
        <f t="shared" si="10"/>
        <v/>
      </c>
      <c r="AD56" s="10"/>
      <c r="AE56" s="59">
        <f t="shared" si="11"/>
        <v>42</v>
      </c>
      <c r="AF56" s="60">
        <f t="shared" si="12"/>
        <v>23</v>
      </c>
      <c r="AG56" s="10"/>
    </row>
    <row r="57" spans="1:33" ht="15.75" thickBot="1" x14ac:dyDescent="0.3">
      <c r="A57" s="15">
        <v>53</v>
      </c>
      <c r="B57" s="34" t="s">
        <v>197</v>
      </c>
      <c r="C57" s="35" t="s">
        <v>272</v>
      </c>
      <c r="D57" s="36" t="s">
        <v>273</v>
      </c>
      <c r="E57" s="37" t="s">
        <v>16</v>
      </c>
      <c r="F57" s="36" t="s">
        <v>156</v>
      </c>
      <c r="G57" s="10"/>
      <c r="H57" s="74">
        <v>4</v>
      </c>
      <c r="I57" s="74">
        <v>4</v>
      </c>
      <c r="J57" s="74">
        <v>4</v>
      </c>
      <c r="K57" s="74">
        <v>4</v>
      </c>
      <c r="L57" s="74">
        <v>3</v>
      </c>
      <c r="M57" s="86">
        <v>2</v>
      </c>
      <c r="N57" s="74">
        <v>4</v>
      </c>
      <c r="O57" s="74">
        <v>4</v>
      </c>
      <c r="P57" s="74">
        <v>3</v>
      </c>
      <c r="Q57" s="74">
        <v>2</v>
      </c>
      <c r="R57" s="74">
        <v>3</v>
      </c>
      <c r="S57" s="67">
        <v>4</v>
      </c>
      <c r="T57" s="82">
        <f t="shared" si="7"/>
        <v>41</v>
      </c>
      <c r="U57" s="10"/>
      <c r="V57" s="61">
        <f t="shared" si="13"/>
        <v>41</v>
      </c>
      <c r="W57" s="62">
        <f t="shared" si="8"/>
        <v>26</v>
      </c>
      <c r="X57" s="10"/>
      <c r="Y57" s="6">
        <f>IF(SUM(V57:V60)=0,"",SUM(V57:V60))</f>
        <v>111</v>
      </c>
      <c r="Z57" s="6">
        <f>IF(Y57="","",RANK(Y57,Y:Y))</f>
        <v>20</v>
      </c>
      <c r="AA57" s="10"/>
      <c r="AB57" s="61">
        <f t="shared" si="9"/>
        <v>41</v>
      </c>
      <c r="AC57" s="62">
        <f t="shared" si="10"/>
        <v>1</v>
      </c>
      <c r="AD57" s="10"/>
      <c r="AE57" s="61" t="str">
        <f t="shared" si="11"/>
        <v/>
      </c>
      <c r="AF57" s="62" t="str">
        <f t="shared" si="12"/>
        <v/>
      </c>
      <c r="AG57" s="10"/>
    </row>
    <row r="58" spans="1:33" ht="15.75" thickBot="1" x14ac:dyDescent="0.3">
      <c r="A58" s="14">
        <v>58</v>
      </c>
      <c r="B58" s="18" t="s">
        <v>198</v>
      </c>
      <c r="C58" s="19" t="s">
        <v>97</v>
      </c>
      <c r="D58" s="20" t="s">
        <v>98</v>
      </c>
      <c r="E58" s="21"/>
      <c r="F58" s="20" t="s">
        <v>167</v>
      </c>
      <c r="G58" s="10"/>
      <c r="H58" s="71">
        <v>3</v>
      </c>
      <c r="I58" s="71">
        <v>4</v>
      </c>
      <c r="J58" s="71">
        <v>4</v>
      </c>
      <c r="K58" s="71">
        <v>3</v>
      </c>
      <c r="L58" s="71">
        <v>3</v>
      </c>
      <c r="M58" s="85">
        <v>3</v>
      </c>
      <c r="N58" s="71">
        <v>3</v>
      </c>
      <c r="O58" s="71">
        <v>2</v>
      </c>
      <c r="P58" s="71">
        <v>1</v>
      </c>
      <c r="Q58" s="71">
        <v>1</v>
      </c>
      <c r="R58" s="71">
        <v>2</v>
      </c>
      <c r="S58" s="64">
        <v>3</v>
      </c>
      <c r="T58" s="78">
        <f t="shared" si="7"/>
        <v>32</v>
      </c>
      <c r="U58" s="10"/>
      <c r="V58" s="57">
        <f t="shared" si="13"/>
        <v>32</v>
      </c>
      <c r="W58" s="58">
        <f t="shared" si="8"/>
        <v>62</v>
      </c>
      <c r="X58" s="10"/>
      <c r="Y58" s="4"/>
      <c r="Z58" s="4"/>
      <c r="AA58" s="10"/>
      <c r="AB58" s="57" t="str">
        <f t="shared" si="9"/>
        <v/>
      </c>
      <c r="AC58" s="58" t="str">
        <f t="shared" si="10"/>
        <v/>
      </c>
      <c r="AD58" s="10"/>
      <c r="AE58" s="57">
        <f t="shared" si="11"/>
        <v>32</v>
      </c>
      <c r="AF58" s="58">
        <f t="shared" si="12"/>
        <v>60</v>
      </c>
      <c r="AG58" s="10"/>
    </row>
    <row r="59" spans="1:33" x14ac:dyDescent="0.25">
      <c r="A59" s="14">
        <v>59</v>
      </c>
      <c r="B59" s="18" t="s">
        <v>198</v>
      </c>
      <c r="C59" s="19" t="s">
        <v>17</v>
      </c>
      <c r="D59" s="22" t="s">
        <v>92</v>
      </c>
      <c r="E59" s="23"/>
      <c r="F59" s="22" t="s">
        <v>167</v>
      </c>
      <c r="G59" s="10"/>
      <c r="H59" s="71">
        <v>1</v>
      </c>
      <c r="I59" s="71">
        <v>4</v>
      </c>
      <c r="J59" s="71">
        <v>2</v>
      </c>
      <c r="K59" s="71">
        <v>2</v>
      </c>
      <c r="L59" s="71">
        <v>2</v>
      </c>
      <c r="M59" s="85">
        <v>3</v>
      </c>
      <c r="N59" s="71">
        <v>3</v>
      </c>
      <c r="O59" s="71">
        <v>3</v>
      </c>
      <c r="P59" s="71">
        <v>1</v>
      </c>
      <c r="Q59" s="71">
        <v>3</v>
      </c>
      <c r="R59" s="71">
        <v>2</v>
      </c>
      <c r="S59" s="64">
        <v>4</v>
      </c>
      <c r="T59" s="78">
        <f t="shared" si="7"/>
        <v>30</v>
      </c>
      <c r="U59" s="10"/>
      <c r="V59" s="59">
        <f t="shared" si="13"/>
        <v>30</v>
      </c>
      <c r="W59" s="60">
        <f t="shared" si="8"/>
        <v>75</v>
      </c>
      <c r="X59" s="10"/>
      <c r="Y59" s="3"/>
      <c r="Z59" s="3"/>
      <c r="AA59" s="10"/>
      <c r="AB59" s="59" t="str">
        <f t="shared" si="9"/>
        <v/>
      </c>
      <c r="AC59" s="60" t="str">
        <f t="shared" si="10"/>
        <v/>
      </c>
      <c r="AD59" s="10"/>
      <c r="AE59" s="59">
        <f t="shared" si="11"/>
        <v>30</v>
      </c>
      <c r="AF59" s="60">
        <f t="shared" si="12"/>
        <v>73</v>
      </c>
      <c r="AG59" s="10"/>
    </row>
    <row r="60" spans="1:33" x14ac:dyDescent="0.25">
      <c r="A60" s="14">
        <v>57</v>
      </c>
      <c r="B60" s="18" t="s">
        <v>198</v>
      </c>
      <c r="C60" s="19" t="s">
        <v>95</v>
      </c>
      <c r="D60" s="22" t="s">
        <v>96</v>
      </c>
      <c r="E60" s="23"/>
      <c r="F60" s="22" t="s">
        <v>167</v>
      </c>
      <c r="G60" s="10"/>
      <c r="H60" s="71">
        <v>0</v>
      </c>
      <c r="I60" s="71">
        <v>1</v>
      </c>
      <c r="J60" s="71">
        <v>2</v>
      </c>
      <c r="K60" s="71">
        <v>1</v>
      </c>
      <c r="L60" s="71">
        <v>1</v>
      </c>
      <c r="M60" s="85">
        <v>0</v>
      </c>
      <c r="N60" s="71">
        <v>2</v>
      </c>
      <c r="O60" s="71">
        <v>0</v>
      </c>
      <c r="P60" s="71">
        <v>0</v>
      </c>
      <c r="Q60" s="71">
        <v>0</v>
      </c>
      <c r="R60" s="71">
        <v>0</v>
      </c>
      <c r="S60" s="64">
        <v>1</v>
      </c>
      <c r="T60" s="78">
        <f t="shared" si="7"/>
        <v>8</v>
      </c>
      <c r="U60" s="10"/>
      <c r="V60" s="59">
        <f t="shared" si="13"/>
        <v>8</v>
      </c>
      <c r="W60" s="60">
        <f t="shared" si="8"/>
        <v>141</v>
      </c>
      <c r="X60" s="10"/>
      <c r="Y60" s="6">
        <f>IF(SUM(V60:V63)=0,"",SUM(V60:V63))</f>
        <v>81</v>
      </c>
      <c r="Z60" s="6">
        <f>IF(Y60="","",RANK(Y60,Y:Y))</f>
        <v>33</v>
      </c>
      <c r="AA60" s="10"/>
      <c r="AB60" s="59" t="str">
        <f t="shared" si="9"/>
        <v/>
      </c>
      <c r="AC60" s="60" t="str">
        <f t="shared" si="10"/>
        <v/>
      </c>
      <c r="AD60" s="10"/>
      <c r="AE60" s="59">
        <f t="shared" si="11"/>
        <v>8</v>
      </c>
      <c r="AF60" s="60">
        <f t="shared" si="12"/>
        <v>127</v>
      </c>
      <c r="AG60" s="10"/>
    </row>
    <row r="61" spans="1:33" ht="15.75" thickBot="1" x14ac:dyDescent="0.3">
      <c r="A61" s="15">
        <v>60</v>
      </c>
      <c r="B61" s="18" t="s">
        <v>198</v>
      </c>
      <c r="C61" s="19" t="s">
        <v>93</v>
      </c>
      <c r="D61" s="22" t="s">
        <v>94</v>
      </c>
      <c r="E61" s="24"/>
      <c r="F61" s="25" t="s">
        <v>167</v>
      </c>
      <c r="G61" s="10"/>
      <c r="H61" s="72">
        <v>2</v>
      </c>
      <c r="I61" s="72">
        <v>0</v>
      </c>
      <c r="J61" s="72">
        <v>1</v>
      </c>
      <c r="K61" s="72">
        <v>1</v>
      </c>
      <c r="L61" s="72">
        <v>1</v>
      </c>
      <c r="M61" s="86">
        <v>0</v>
      </c>
      <c r="N61" s="72">
        <v>0</v>
      </c>
      <c r="O61" s="72">
        <v>0</v>
      </c>
      <c r="P61" s="72">
        <v>0</v>
      </c>
      <c r="Q61" s="72">
        <v>1</v>
      </c>
      <c r="R61" s="72">
        <v>0</v>
      </c>
      <c r="S61" s="65">
        <v>1</v>
      </c>
      <c r="T61" s="79">
        <f t="shared" si="7"/>
        <v>7</v>
      </c>
      <c r="U61" s="10"/>
      <c r="V61" s="61">
        <f t="shared" si="13"/>
        <v>7</v>
      </c>
      <c r="W61" s="62">
        <f t="shared" si="8"/>
        <v>143</v>
      </c>
      <c r="X61" s="10"/>
      <c r="Y61" s="6"/>
      <c r="Z61" s="6"/>
      <c r="AA61" s="10"/>
      <c r="AB61" s="61" t="str">
        <f t="shared" si="9"/>
        <v/>
      </c>
      <c r="AC61" s="62" t="str">
        <f t="shared" si="10"/>
        <v/>
      </c>
      <c r="AD61" s="10"/>
      <c r="AE61" s="61">
        <f t="shared" si="11"/>
        <v>7</v>
      </c>
      <c r="AF61" s="62">
        <f t="shared" si="12"/>
        <v>128</v>
      </c>
      <c r="AG61" s="10"/>
    </row>
    <row r="62" spans="1:33" ht="15.75" thickBot="1" x14ac:dyDescent="0.3">
      <c r="A62" s="14">
        <v>63</v>
      </c>
      <c r="B62" s="26" t="s">
        <v>199</v>
      </c>
      <c r="C62" s="27" t="s">
        <v>22</v>
      </c>
      <c r="D62" s="28" t="s">
        <v>74</v>
      </c>
      <c r="E62" s="29"/>
      <c r="F62" s="28" t="s">
        <v>157</v>
      </c>
      <c r="G62" s="10"/>
      <c r="H62" s="73">
        <v>3</v>
      </c>
      <c r="I62" s="73">
        <v>3</v>
      </c>
      <c r="J62" s="73">
        <v>3</v>
      </c>
      <c r="K62" s="73">
        <v>4</v>
      </c>
      <c r="L62" s="73">
        <v>3</v>
      </c>
      <c r="M62" s="85">
        <v>3</v>
      </c>
      <c r="N62" s="73">
        <v>4</v>
      </c>
      <c r="O62" s="73">
        <v>3</v>
      </c>
      <c r="P62" s="73">
        <v>3</v>
      </c>
      <c r="Q62" s="73">
        <v>2</v>
      </c>
      <c r="R62" s="73">
        <v>3</v>
      </c>
      <c r="S62" s="66">
        <v>1</v>
      </c>
      <c r="T62" s="80">
        <f t="shared" si="7"/>
        <v>35</v>
      </c>
      <c r="U62" s="10"/>
      <c r="V62" s="57">
        <f t="shared" si="13"/>
        <v>35</v>
      </c>
      <c r="W62" s="58">
        <f t="shared" si="8"/>
        <v>52</v>
      </c>
      <c r="X62" s="10"/>
      <c r="Y62" s="4"/>
      <c r="Z62" s="4"/>
      <c r="AA62" s="10"/>
      <c r="AB62" s="57" t="str">
        <f t="shared" si="9"/>
        <v/>
      </c>
      <c r="AC62" s="58" t="str">
        <f t="shared" si="10"/>
        <v/>
      </c>
      <c r="AD62" s="10"/>
      <c r="AE62" s="57">
        <f t="shared" si="11"/>
        <v>35</v>
      </c>
      <c r="AF62" s="58">
        <f t="shared" si="12"/>
        <v>50</v>
      </c>
      <c r="AG62" s="10"/>
    </row>
    <row r="63" spans="1:33" x14ac:dyDescent="0.25">
      <c r="A63" s="14">
        <v>62</v>
      </c>
      <c r="B63" s="30" t="s">
        <v>199</v>
      </c>
      <c r="C63" s="31" t="s">
        <v>275</v>
      </c>
      <c r="D63" s="32" t="s">
        <v>276</v>
      </c>
      <c r="E63" s="33"/>
      <c r="F63" s="32" t="s">
        <v>157</v>
      </c>
      <c r="G63" s="10"/>
      <c r="H63" s="73">
        <v>4</v>
      </c>
      <c r="I63" s="73">
        <v>4</v>
      </c>
      <c r="J63" s="73">
        <v>4</v>
      </c>
      <c r="K63" s="73">
        <v>3</v>
      </c>
      <c r="L63" s="73">
        <v>2</v>
      </c>
      <c r="M63" s="85">
        <v>2</v>
      </c>
      <c r="N63" s="73">
        <v>4</v>
      </c>
      <c r="O63" s="73">
        <v>3</v>
      </c>
      <c r="P63" s="73">
        <v>1</v>
      </c>
      <c r="Q63" s="73">
        <v>0</v>
      </c>
      <c r="R63" s="73">
        <v>1</v>
      </c>
      <c r="S63" s="66">
        <v>3</v>
      </c>
      <c r="T63" s="81">
        <f t="shared" si="7"/>
        <v>31</v>
      </c>
      <c r="U63" s="10"/>
      <c r="V63" s="59">
        <f t="shared" si="13"/>
        <v>31</v>
      </c>
      <c r="W63" s="60">
        <f t="shared" si="8"/>
        <v>67</v>
      </c>
      <c r="X63" s="10"/>
      <c r="Y63" s="6"/>
      <c r="Z63" s="6"/>
      <c r="AA63" s="10"/>
      <c r="AB63" s="59" t="str">
        <f t="shared" si="9"/>
        <v/>
      </c>
      <c r="AC63" s="60" t="str">
        <f t="shared" si="10"/>
        <v/>
      </c>
      <c r="AD63" s="10"/>
      <c r="AE63" s="59">
        <f t="shared" si="11"/>
        <v>31</v>
      </c>
      <c r="AF63" s="60">
        <f t="shared" si="12"/>
        <v>65</v>
      </c>
      <c r="AG63" s="10"/>
    </row>
    <row r="64" spans="1:33" x14ac:dyDescent="0.25">
      <c r="A64" s="14">
        <v>61</v>
      </c>
      <c r="B64" s="30" t="s">
        <v>199</v>
      </c>
      <c r="C64" s="31" t="s">
        <v>27</v>
      </c>
      <c r="D64" s="32" t="s">
        <v>274</v>
      </c>
      <c r="E64" s="33"/>
      <c r="F64" s="32" t="s">
        <v>157</v>
      </c>
      <c r="G64" s="10"/>
      <c r="H64" s="73">
        <v>3</v>
      </c>
      <c r="I64" s="73">
        <v>4</v>
      </c>
      <c r="J64" s="73">
        <v>3</v>
      </c>
      <c r="K64" s="73">
        <v>4</v>
      </c>
      <c r="L64" s="73">
        <v>1</v>
      </c>
      <c r="M64" s="85">
        <v>1</v>
      </c>
      <c r="N64" s="73">
        <v>4</v>
      </c>
      <c r="O64" s="73">
        <v>1</v>
      </c>
      <c r="P64" s="73">
        <v>2</v>
      </c>
      <c r="Q64" s="73">
        <v>0</v>
      </c>
      <c r="R64" s="73">
        <v>2</v>
      </c>
      <c r="S64" s="66">
        <v>4</v>
      </c>
      <c r="T64" s="81">
        <f t="shared" si="7"/>
        <v>29</v>
      </c>
      <c r="U64" s="10"/>
      <c r="V64" s="59">
        <f t="shared" si="13"/>
        <v>29</v>
      </c>
      <c r="W64" s="60">
        <f t="shared" si="8"/>
        <v>78</v>
      </c>
      <c r="X64" s="10"/>
      <c r="Y64" s="6">
        <f>IF(SUM(V64:V67)=0,"",SUM(V64:V67))</f>
        <v>121</v>
      </c>
      <c r="Z64" s="6">
        <f>IF(Y64="","",RANK(Y64,Y:Y))</f>
        <v>15</v>
      </c>
      <c r="AA64" s="10"/>
      <c r="AB64" s="59" t="str">
        <f t="shared" si="9"/>
        <v/>
      </c>
      <c r="AC64" s="60" t="str">
        <f t="shared" si="10"/>
        <v/>
      </c>
      <c r="AD64" s="10"/>
      <c r="AE64" s="59">
        <f t="shared" si="11"/>
        <v>29</v>
      </c>
      <c r="AF64" s="60">
        <f t="shared" si="12"/>
        <v>76</v>
      </c>
      <c r="AG64" s="10"/>
    </row>
    <row r="65" spans="1:33" ht="15.75" thickBot="1" x14ac:dyDescent="0.3">
      <c r="A65" s="15">
        <v>64</v>
      </c>
      <c r="B65" s="34" t="s">
        <v>199</v>
      </c>
      <c r="C65" s="35" t="s">
        <v>100</v>
      </c>
      <c r="D65" s="36" t="s">
        <v>74</v>
      </c>
      <c r="E65" s="37" t="s">
        <v>16</v>
      </c>
      <c r="F65" s="36" t="s">
        <v>157</v>
      </c>
      <c r="G65" s="10"/>
      <c r="H65" s="74">
        <v>4</v>
      </c>
      <c r="I65" s="74">
        <v>3</v>
      </c>
      <c r="J65" s="74">
        <v>1</v>
      </c>
      <c r="K65" s="74">
        <v>2</v>
      </c>
      <c r="L65" s="74">
        <v>1</v>
      </c>
      <c r="M65" s="86">
        <v>1</v>
      </c>
      <c r="N65" s="74">
        <v>3</v>
      </c>
      <c r="O65" s="74">
        <v>3</v>
      </c>
      <c r="P65" s="74">
        <v>2</v>
      </c>
      <c r="Q65" s="74">
        <v>1</v>
      </c>
      <c r="R65" s="74">
        <v>3</v>
      </c>
      <c r="S65" s="67">
        <v>4</v>
      </c>
      <c r="T65" s="82">
        <f t="shared" si="7"/>
        <v>28</v>
      </c>
      <c r="U65" s="10"/>
      <c r="V65" s="61">
        <f t="shared" si="13"/>
        <v>28</v>
      </c>
      <c r="W65" s="62">
        <f t="shared" si="8"/>
        <v>84</v>
      </c>
      <c r="X65" s="10"/>
      <c r="Y65" s="6"/>
      <c r="Z65" s="6"/>
      <c r="AA65" s="10"/>
      <c r="AB65" s="61">
        <f t="shared" si="9"/>
        <v>28</v>
      </c>
      <c r="AC65" s="62">
        <f t="shared" si="10"/>
        <v>4</v>
      </c>
      <c r="AD65" s="10"/>
      <c r="AE65" s="61" t="str">
        <f t="shared" si="11"/>
        <v/>
      </c>
      <c r="AF65" s="62" t="str">
        <f t="shared" si="12"/>
        <v/>
      </c>
      <c r="AG65" s="10"/>
    </row>
    <row r="66" spans="1:33" ht="15.75" thickBot="1" x14ac:dyDescent="0.3">
      <c r="A66" s="14">
        <v>66</v>
      </c>
      <c r="B66" s="18" t="s">
        <v>200</v>
      </c>
      <c r="C66" s="19" t="s">
        <v>321</v>
      </c>
      <c r="D66" s="20"/>
      <c r="E66" s="21"/>
      <c r="F66" s="20" t="s">
        <v>168</v>
      </c>
      <c r="G66" s="10"/>
      <c r="H66" s="71">
        <v>4</v>
      </c>
      <c r="I66" s="71">
        <v>4</v>
      </c>
      <c r="J66" s="71">
        <v>3</v>
      </c>
      <c r="K66" s="71">
        <v>2</v>
      </c>
      <c r="L66" s="71">
        <v>4</v>
      </c>
      <c r="M66" s="85">
        <v>2</v>
      </c>
      <c r="N66" s="71">
        <v>3</v>
      </c>
      <c r="O66" s="71">
        <v>2</v>
      </c>
      <c r="P66" s="71">
        <v>2</v>
      </c>
      <c r="Q66" s="71">
        <v>1</v>
      </c>
      <c r="R66" s="71">
        <v>3</v>
      </c>
      <c r="S66" s="64">
        <v>3</v>
      </c>
      <c r="T66" s="78">
        <f t="shared" ref="T66:T97" si="14">IF(SUM(H66:S66)=0,"",SUM(H66:S66))</f>
        <v>33</v>
      </c>
      <c r="U66" s="10"/>
      <c r="V66" s="57">
        <f t="shared" si="13"/>
        <v>33</v>
      </c>
      <c r="W66" s="58">
        <f t="shared" ref="W66:W97" si="15">IF(V66="","",RANK(V66,V:V))</f>
        <v>57</v>
      </c>
      <c r="X66" s="10"/>
      <c r="Y66" s="4"/>
      <c r="Z66" s="4"/>
      <c r="AA66" s="10"/>
      <c r="AB66" s="57" t="str">
        <f t="shared" ref="AB66:AB97" si="16">IF(IF(E66="F",T66,0)=0,"",IF(E66="F",T66,0))</f>
        <v/>
      </c>
      <c r="AC66" s="58" t="str">
        <f t="shared" ref="AC66:AC97" si="17">IF(AB66="","",RANK(AB66,AB:AB))</f>
        <v/>
      </c>
      <c r="AD66" s="10"/>
      <c r="AE66" s="57">
        <f t="shared" ref="AE66:AE97" si="18">IF(IF(E66="F",0,T66)=0,"",IF(E66="F",0,T66))</f>
        <v>33</v>
      </c>
      <c r="AF66" s="58">
        <f t="shared" ref="AF66:AF97" si="19">IF(AE66="","",RANK(AE66,AE:AE))</f>
        <v>55</v>
      </c>
      <c r="AG66" s="10"/>
    </row>
    <row r="67" spans="1:33" x14ac:dyDescent="0.25">
      <c r="A67" s="14">
        <v>67</v>
      </c>
      <c r="B67" s="18" t="s">
        <v>200</v>
      </c>
      <c r="C67" s="19"/>
      <c r="D67" s="22"/>
      <c r="E67" s="23"/>
      <c r="F67" s="22" t="s">
        <v>168</v>
      </c>
      <c r="G67" s="10"/>
      <c r="H67" s="71"/>
      <c r="I67" s="71"/>
      <c r="J67" s="71"/>
      <c r="K67" s="71"/>
      <c r="L67" s="71"/>
      <c r="N67" s="71"/>
      <c r="O67" s="71"/>
      <c r="P67" s="71"/>
      <c r="Q67" s="71"/>
      <c r="R67" s="71"/>
      <c r="S67" s="64"/>
      <c r="T67" s="78">
        <v>31</v>
      </c>
      <c r="U67" s="10"/>
      <c r="V67" s="59">
        <f t="shared" ref="V67:V98" si="20">IF(T67=0,"",T67)</f>
        <v>31</v>
      </c>
      <c r="W67" s="60">
        <f t="shared" si="15"/>
        <v>67</v>
      </c>
      <c r="X67" s="10"/>
      <c r="Y67" s="3"/>
      <c r="Z67" s="3"/>
      <c r="AA67" s="10"/>
      <c r="AB67" s="59" t="str">
        <f t="shared" si="16"/>
        <v/>
      </c>
      <c r="AC67" s="60" t="str">
        <f t="shared" si="17"/>
        <v/>
      </c>
      <c r="AD67" s="10"/>
      <c r="AE67" s="59">
        <f t="shared" si="18"/>
        <v>31</v>
      </c>
      <c r="AF67" s="60">
        <f t="shared" si="19"/>
        <v>65</v>
      </c>
      <c r="AG67" s="10"/>
    </row>
    <row r="68" spans="1:33" x14ac:dyDescent="0.25">
      <c r="A68" s="14">
        <v>68</v>
      </c>
      <c r="B68" s="18" t="s">
        <v>200</v>
      </c>
      <c r="C68" s="19" t="s">
        <v>320</v>
      </c>
      <c r="D68" s="22" t="s">
        <v>203</v>
      </c>
      <c r="E68" s="23"/>
      <c r="F68" s="22" t="s">
        <v>168</v>
      </c>
      <c r="G68" s="10"/>
      <c r="H68" s="71">
        <v>2</v>
      </c>
      <c r="I68" s="71">
        <v>4</v>
      </c>
      <c r="J68" s="71">
        <v>3</v>
      </c>
      <c r="K68" s="71">
        <v>3</v>
      </c>
      <c r="L68" s="71">
        <v>2</v>
      </c>
      <c r="M68" s="85">
        <v>3</v>
      </c>
      <c r="N68" s="71">
        <v>4</v>
      </c>
      <c r="O68" s="71">
        <v>2</v>
      </c>
      <c r="P68" s="71">
        <v>2</v>
      </c>
      <c r="Q68" s="71">
        <v>1</v>
      </c>
      <c r="R68" s="71">
        <v>3</v>
      </c>
      <c r="S68" s="64">
        <v>2</v>
      </c>
      <c r="T68" s="78">
        <f t="shared" ref="T68:T102" si="21">IF(SUM(H68:S68)=0,"",SUM(H68:S68))</f>
        <v>31</v>
      </c>
      <c r="U68" s="10"/>
      <c r="V68" s="59">
        <f t="shared" si="20"/>
        <v>31</v>
      </c>
      <c r="W68" s="60">
        <f t="shared" si="15"/>
        <v>67</v>
      </c>
      <c r="X68" s="10"/>
      <c r="Y68" s="6"/>
      <c r="Z68" s="6"/>
      <c r="AA68" s="10"/>
      <c r="AB68" s="59" t="str">
        <f t="shared" si="16"/>
        <v/>
      </c>
      <c r="AC68" s="60" t="str">
        <f t="shared" si="17"/>
        <v/>
      </c>
      <c r="AD68" s="10"/>
      <c r="AE68" s="59">
        <f t="shared" si="18"/>
        <v>31</v>
      </c>
      <c r="AF68" s="60">
        <f t="shared" si="19"/>
        <v>65</v>
      </c>
      <c r="AG68" s="10"/>
    </row>
    <row r="69" spans="1:33" ht="15.75" thickBot="1" x14ac:dyDescent="0.3">
      <c r="A69" s="15">
        <v>65</v>
      </c>
      <c r="B69" s="18" t="s">
        <v>200</v>
      </c>
      <c r="C69" s="19" t="s">
        <v>201</v>
      </c>
      <c r="D69" s="22" t="s">
        <v>202</v>
      </c>
      <c r="E69" s="24"/>
      <c r="F69" s="25" t="s">
        <v>168</v>
      </c>
      <c r="G69" s="10"/>
      <c r="H69" s="72">
        <v>2</v>
      </c>
      <c r="I69" s="72">
        <v>3</v>
      </c>
      <c r="J69" s="72">
        <v>2</v>
      </c>
      <c r="K69" s="72">
        <v>2</v>
      </c>
      <c r="L69" s="72">
        <v>1</v>
      </c>
      <c r="M69" s="86">
        <v>3</v>
      </c>
      <c r="N69" s="72">
        <v>2</v>
      </c>
      <c r="O69" s="72">
        <v>3</v>
      </c>
      <c r="P69" s="72">
        <v>4</v>
      </c>
      <c r="Q69" s="72">
        <v>0</v>
      </c>
      <c r="R69" s="72">
        <v>3</v>
      </c>
      <c r="S69" s="65">
        <v>3</v>
      </c>
      <c r="T69" s="79">
        <f t="shared" si="21"/>
        <v>28</v>
      </c>
      <c r="U69" s="10"/>
      <c r="V69" s="61">
        <f t="shared" si="20"/>
        <v>28</v>
      </c>
      <c r="W69" s="62">
        <f t="shared" si="15"/>
        <v>84</v>
      </c>
      <c r="X69" s="10"/>
      <c r="Y69" s="6">
        <f>IF(SUM(V69:V72)=0,"",SUM(V69:V72))</f>
        <v>151</v>
      </c>
      <c r="Z69" s="6">
        <f>IF(Y69="","",RANK(Y69,Y:Y))</f>
        <v>6</v>
      </c>
      <c r="AA69" s="10"/>
      <c r="AB69" s="61" t="str">
        <f t="shared" si="16"/>
        <v/>
      </c>
      <c r="AC69" s="62" t="str">
        <f t="shared" si="17"/>
        <v/>
      </c>
      <c r="AD69" s="10"/>
      <c r="AE69" s="61">
        <f t="shared" si="18"/>
        <v>28</v>
      </c>
      <c r="AF69" s="62">
        <f t="shared" si="19"/>
        <v>81</v>
      </c>
      <c r="AG69" s="10"/>
    </row>
    <row r="70" spans="1:33" ht="15.75" thickBot="1" x14ac:dyDescent="0.3">
      <c r="A70" s="14">
        <v>70</v>
      </c>
      <c r="B70" s="26" t="s">
        <v>204</v>
      </c>
      <c r="C70" s="27" t="s">
        <v>313</v>
      </c>
      <c r="D70" s="28" t="s">
        <v>291</v>
      </c>
      <c r="E70" s="29"/>
      <c r="F70" s="28" t="s">
        <v>169</v>
      </c>
      <c r="G70" s="10"/>
      <c r="H70" s="73">
        <v>4</v>
      </c>
      <c r="I70" s="73">
        <v>4</v>
      </c>
      <c r="J70" s="73">
        <v>4</v>
      </c>
      <c r="K70" s="73">
        <v>4</v>
      </c>
      <c r="L70" s="73">
        <v>3</v>
      </c>
      <c r="M70" s="85">
        <v>6</v>
      </c>
      <c r="N70" s="73">
        <v>4</v>
      </c>
      <c r="O70" s="73">
        <v>4</v>
      </c>
      <c r="P70" s="73">
        <v>3</v>
      </c>
      <c r="Q70" s="73">
        <v>3</v>
      </c>
      <c r="R70" s="73">
        <v>1</v>
      </c>
      <c r="S70" s="66">
        <v>4</v>
      </c>
      <c r="T70" s="80">
        <f t="shared" si="21"/>
        <v>44</v>
      </c>
      <c r="U70" s="10"/>
      <c r="V70" s="57">
        <f t="shared" si="20"/>
        <v>44</v>
      </c>
      <c r="W70" s="58">
        <f t="shared" si="15"/>
        <v>13</v>
      </c>
      <c r="X70" s="10"/>
      <c r="Y70" s="4"/>
      <c r="Z70" s="4"/>
      <c r="AA70" s="10"/>
      <c r="AB70" s="57" t="str">
        <f t="shared" si="16"/>
        <v/>
      </c>
      <c r="AC70" s="58" t="str">
        <f t="shared" si="17"/>
        <v/>
      </c>
      <c r="AD70" s="10"/>
      <c r="AE70" s="57">
        <f t="shared" si="18"/>
        <v>44</v>
      </c>
      <c r="AF70" s="58">
        <f t="shared" si="19"/>
        <v>13</v>
      </c>
      <c r="AG70" s="10"/>
    </row>
    <row r="71" spans="1:33" x14ac:dyDescent="0.25">
      <c r="A71" s="14">
        <v>69</v>
      </c>
      <c r="B71" s="30" t="s">
        <v>204</v>
      </c>
      <c r="C71" s="31" t="s">
        <v>314</v>
      </c>
      <c r="D71" s="32" t="s">
        <v>101</v>
      </c>
      <c r="E71" s="33"/>
      <c r="F71" s="32" t="s">
        <v>169</v>
      </c>
      <c r="G71" s="10"/>
      <c r="H71" s="73">
        <v>4</v>
      </c>
      <c r="I71" s="73">
        <v>4</v>
      </c>
      <c r="J71" s="73">
        <v>3</v>
      </c>
      <c r="K71" s="73">
        <v>3</v>
      </c>
      <c r="L71" s="73">
        <v>1</v>
      </c>
      <c r="M71" s="85">
        <v>4</v>
      </c>
      <c r="N71" s="73">
        <v>4</v>
      </c>
      <c r="O71" s="73">
        <v>3</v>
      </c>
      <c r="P71" s="73">
        <v>4</v>
      </c>
      <c r="Q71" s="73">
        <v>4</v>
      </c>
      <c r="R71" s="73">
        <v>3</v>
      </c>
      <c r="S71" s="66">
        <v>4</v>
      </c>
      <c r="T71" s="81">
        <f t="shared" si="21"/>
        <v>41</v>
      </c>
      <c r="U71" s="10"/>
      <c r="V71" s="59">
        <f t="shared" si="20"/>
        <v>41</v>
      </c>
      <c r="W71" s="60">
        <f t="shared" si="15"/>
        <v>26</v>
      </c>
      <c r="X71" s="10"/>
      <c r="Y71" s="6">
        <f>IF(SUM(V71:V74)=0,"",SUM(V71:V74))</f>
        <v>155</v>
      </c>
      <c r="Z71" s="6">
        <f>IF(Y71="","",RANK(Y71,Y:Y))</f>
        <v>5</v>
      </c>
      <c r="AA71" s="10"/>
      <c r="AB71" s="59" t="str">
        <f t="shared" si="16"/>
        <v/>
      </c>
      <c r="AC71" s="60" t="str">
        <f t="shared" si="17"/>
        <v/>
      </c>
      <c r="AD71" s="10"/>
      <c r="AE71" s="59">
        <f t="shared" si="18"/>
        <v>41</v>
      </c>
      <c r="AF71" s="60">
        <f t="shared" si="19"/>
        <v>26</v>
      </c>
      <c r="AG71" s="10"/>
    </row>
    <row r="72" spans="1:33" x14ac:dyDescent="0.25">
      <c r="A72" s="14">
        <v>72</v>
      </c>
      <c r="B72" s="30" t="s">
        <v>204</v>
      </c>
      <c r="C72" s="31" t="s">
        <v>292</v>
      </c>
      <c r="D72" s="32" t="s">
        <v>293</v>
      </c>
      <c r="E72" s="33"/>
      <c r="F72" s="32" t="s">
        <v>169</v>
      </c>
      <c r="G72" s="10"/>
      <c r="H72" s="73">
        <v>3</v>
      </c>
      <c r="I72" s="73">
        <v>4</v>
      </c>
      <c r="J72" s="73">
        <v>2</v>
      </c>
      <c r="K72" s="73">
        <v>2</v>
      </c>
      <c r="L72" s="73">
        <v>3</v>
      </c>
      <c r="M72" s="85">
        <v>4</v>
      </c>
      <c r="N72" s="73">
        <v>4</v>
      </c>
      <c r="O72" s="73">
        <v>3</v>
      </c>
      <c r="P72" s="73">
        <v>2</v>
      </c>
      <c r="Q72" s="73">
        <v>3</v>
      </c>
      <c r="R72" s="73">
        <v>4</v>
      </c>
      <c r="S72" s="66">
        <v>4</v>
      </c>
      <c r="T72" s="81">
        <f t="shared" si="21"/>
        <v>38</v>
      </c>
      <c r="U72" s="10"/>
      <c r="V72" s="59">
        <f t="shared" si="20"/>
        <v>38</v>
      </c>
      <c r="W72" s="60">
        <f t="shared" si="15"/>
        <v>41</v>
      </c>
      <c r="X72" s="10"/>
      <c r="Y72" s="6"/>
      <c r="Z72" s="6"/>
      <c r="AA72" s="10"/>
      <c r="AB72" s="59" t="str">
        <f t="shared" si="16"/>
        <v/>
      </c>
      <c r="AC72" s="60" t="str">
        <f t="shared" si="17"/>
        <v/>
      </c>
      <c r="AD72" s="10"/>
      <c r="AE72" s="59">
        <f t="shared" si="18"/>
        <v>38</v>
      </c>
      <c r="AF72" s="60">
        <f t="shared" si="19"/>
        <v>39</v>
      </c>
      <c r="AG72" s="10"/>
    </row>
    <row r="73" spans="1:33" ht="15.75" thickBot="1" x14ac:dyDescent="0.3">
      <c r="A73" s="15">
        <v>71</v>
      </c>
      <c r="B73" s="34" t="s">
        <v>204</v>
      </c>
      <c r="C73" s="35" t="s">
        <v>21</v>
      </c>
      <c r="D73" s="36" t="s">
        <v>102</v>
      </c>
      <c r="E73" s="37"/>
      <c r="F73" s="36" t="s">
        <v>169</v>
      </c>
      <c r="G73" s="10"/>
      <c r="H73" s="74">
        <v>3</v>
      </c>
      <c r="I73" s="74">
        <v>4</v>
      </c>
      <c r="J73" s="74">
        <v>4</v>
      </c>
      <c r="K73" s="74">
        <v>3</v>
      </c>
      <c r="L73" s="74">
        <v>2</v>
      </c>
      <c r="M73" s="86">
        <v>0</v>
      </c>
      <c r="N73" s="74">
        <v>4</v>
      </c>
      <c r="O73" s="74">
        <v>3</v>
      </c>
      <c r="P73" s="74">
        <v>2</v>
      </c>
      <c r="Q73" s="74">
        <v>2</v>
      </c>
      <c r="R73" s="74">
        <v>3</v>
      </c>
      <c r="S73" s="67">
        <v>4</v>
      </c>
      <c r="T73" s="82">
        <f t="shared" si="21"/>
        <v>34</v>
      </c>
      <c r="U73" s="10"/>
      <c r="V73" s="61">
        <f t="shared" si="20"/>
        <v>34</v>
      </c>
      <c r="W73" s="62">
        <f t="shared" si="15"/>
        <v>54</v>
      </c>
      <c r="X73" s="10"/>
      <c r="Y73" s="3"/>
      <c r="Z73" s="3"/>
      <c r="AA73" s="10"/>
      <c r="AB73" s="61" t="str">
        <f t="shared" si="16"/>
        <v/>
      </c>
      <c r="AC73" s="62" t="str">
        <f t="shared" si="17"/>
        <v/>
      </c>
      <c r="AD73" s="10"/>
      <c r="AE73" s="61">
        <f t="shared" si="18"/>
        <v>34</v>
      </c>
      <c r="AF73" s="62">
        <f t="shared" si="19"/>
        <v>52</v>
      </c>
      <c r="AG73" s="10"/>
    </row>
    <row r="74" spans="1:33" ht="15.75" thickBot="1" x14ac:dyDescent="0.3">
      <c r="A74" s="14">
        <v>75</v>
      </c>
      <c r="B74" s="18" t="s">
        <v>205</v>
      </c>
      <c r="C74" s="19" t="s">
        <v>106</v>
      </c>
      <c r="D74" s="20" t="s">
        <v>107</v>
      </c>
      <c r="E74" s="21"/>
      <c r="F74" s="20" t="s">
        <v>158</v>
      </c>
      <c r="G74" s="10"/>
      <c r="H74" s="71">
        <v>4</v>
      </c>
      <c r="I74" s="71">
        <v>3</v>
      </c>
      <c r="J74" s="71">
        <v>4</v>
      </c>
      <c r="K74" s="71">
        <v>3</v>
      </c>
      <c r="L74" s="71">
        <v>3</v>
      </c>
      <c r="M74" s="85">
        <v>5</v>
      </c>
      <c r="N74" s="71">
        <v>4</v>
      </c>
      <c r="O74" s="71">
        <v>4</v>
      </c>
      <c r="P74" s="71">
        <v>4</v>
      </c>
      <c r="Q74" s="71">
        <v>3</v>
      </c>
      <c r="R74" s="71">
        <v>1</v>
      </c>
      <c r="S74" s="64">
        <v>4</v>
      </c>
      <c r="T74" s="78">
        <f t="shared" si="21"/>
        <v>42</v>
      </c>
      <c r="U74" s="10"/>
      <c r="V74" s="57">
        <f t="shared" si="20"/>
        <v>42</v>
      </c>
      <c r="W74" s="58">
        <f t="shared" si="15"/>
        <v>23</v>
      </c>
      <c r="X74" s="10"/>
      <c r="Y74" s="4"/>
      <c r="Z74" s="4"/>
      <c r="AA74" s="10"/>
      <c r="AB74" s="57" t="str">
        <f t="shared" si="16"/>
        <v/>
      </c>
      <c r="AC74" s="58" t="str">
        <f t="shared" si="17"/>
        <v/>
      </c>
      <c r="AD74" s="10"/>
      <c r="AE74" s="57">
        <f t="shared" si="18"/>
        <v>42</v>
      </c>
      <c r="AF74" s="58">
        <f t="shared" si="19"/>
        <v>23</v>
      </c>
      <c r="AG74" s="10"/>
    </row>
    <row r="75" spans="1:33" x14ac:dyDescent="0.25">
      <c r="A75" s="14">
        <v>73</v>
      </c>
      <c r="B75" s="18" t="s">
        <v>205</v>
      </c>
      <c r="C75" s="19" t="s">
        <v>33</v>
      </c>
      <c r="D75" s="22" t="s">
        <v>108</v>
      </c>
      <c r="E75" s="23"/>
      <c r="F75" s="22" t="s">
        <v>158</v>
      </c>
      <c r="G75" s="10"/>
      <c r="H75" s="71">
        <v>4</v>
      </c>
      <c r="I75" s="71">
        <v>4</v>
      </c>
      <c r="J75" s="71">
        <v>2</v>
      </c>
      <c r="K75" s="71">
        <v>4</v>
      </c>
      <c r="L75" s="71">
        <v>3</v>
      </c>
      <c r="M75" s="85">
        <v>3</v>
      </c>
      <c r="N75" s="71">
        <v>4</v>
      </c>
      <c r="O75" s="71">
        <v>3</v>
      </c>
      <c r="P75" s="71">
        <v>2</v>
      </c>
      <c r="Q75" s="71">
        <v>3</v>
      </c>
      <c r="R75" s="71">
        <v>2</v>
      </c>
      <c r="S75" s="64">
        <v>4</v>
      </c>
      <c r="T75" s="78">
        <f t="shared" si="21"/>
        <v>38</v>
      </c>
      <c r="U75" s="10"/>
      <c r="V75" s="59">
        <f t="shared" si="20"/>
        <v>38</v>
      </c>
      <c r="W75" s="60">
        <f t="shared" si="15"/>
        <v>41</v>
      </c>
      <c r="X75" s="10"/>
      <c r="Y75" s="6">
        <f>IF(SUM(V75:V78)=0,"",SUM(V75:V78))</f>
        <v>125</v>
      </c>
      <c r="Z75" s="6">
        <f>IF(Y75="","",RANK(Y75,Y:Y))</f>
        <v>11</v>
      </c>
      <c r="AA75" s="10"/>
      <c r="AB75" s="59" t="str">
        <f t="shared" si="16"/>
        <v/>
      </c>
      <c r="AC75" s="60" t="str">
        <f t="shared" si="17"/>
        <v/>
      </c>
      <c r="AD75" s="10"/>
      <c r="AE75" s="59">
        <f t="shared" si="18"/>
        <v>38</v>
      </c>
      <c r="AF75" s="60">
        <f t="shared" si="19"/>
        <v>39</v>
      </c>
      <c r="AG75" s="10"/>
    </row>
    <row r="76" spans="1:33" x14ac:dyDescent="0.25">
      <c r="A76" s="14">
        <v>74</v>
      </c>
      <c r="B76" s="18" t="s">
        <v>205</v>
      </c>
      <c r="C76" s="19" t="s">
        <v>65</v>
      </c>
      <c r="D76" s="22" t="s">
        <v>105</v>
      </c>
      <c r="E76" s="23"/>
      <c r="F76" s="22" t="s">
        <v>158</v>
      </c>
      <c r="G76" s="10"/>
      <c r="H76" s="71">
        <v>3</v>
      </c>
      <c r="I76" s="71">
        <v>3</v>
      </c>
      <c r="J76" s="71">
        <v>3</v>
      </c>
      <c r="K76" s="71">
        <v>2</v>
      </c>
      <c r="L76" s="71">
        <v>2</v>
      </c>
      <c r="M76" s="85">
        <v>4</v>
      </c>
      <c r="N76" s="71">
        <v>4</v>
      </c>
      <c r="O76" s="71">
        <v>3</v>
      </c>
      <c r="P76" s="71">
        <v>2</v>
      </c>
      <c r="Q76" s="71">
        <v>3</v>
      </c>
      <c r="R76" s="71">
        <v>4</v>
      </c>
      <c r="S76" s="64">
        <v>4</v>
      </c>
      <c r="T76" s="78">
        <f t="shared" si="21"/>
        <v>37</v>
      </c>
      <c r="U76" s="10"/>
      <c r="V76" s="59">
        <f t="shared" si="20"/>
        <v>37</v>
      </c>
      <c r="W76" s="60">
        <f t="shared" si="15"/>
        <v>45</v>
      </c>
      <c r="X76" s="10"/>
      <c r="Y76" s="6"/>
      <c r="Z76" s="6"/>
      <c r="AA76" s="10"/>
      <c r="AB76" s="59" t="str">
        <f t="shared" si="16"/>
        <v/>
      </c>
      <c r="AC76" s="60" t="str">
        <f t="shared" si="17"/>
        <v/>
      </c>
      <c r="AD76" s="10"/>
      <c r="AE76" s="59">
        <f t="shared" si="18"/>
        <v>37</v>
      </c>
      <c r="AF76" s="60">
        <f t="shared" si="19"/>
        <v>43</v>
      </c>
      <c r="AG76" s="10"/>
    </row>
    <row r="77" spans="1:33" ht="15.75" thickBot="1" x14ac:dyDescent="0.3">
      <c r="A77" s="15">
        <v>76</v>
      </c>
      <c r="B77" s="18" t="s">
        <v>205</v>
      </c>
      <c r="C77" s="19" t="s">
        <v>323</v>
      </c>
      <c r="D77" s="22"/>
      <c r="E77" s="24" t="s">
        <v>16</v>
      </c>
      <c r="F77" s="25" t="s">
        <v>158</v>
      </c>
      <c r="G77" s="10"/>
      <c r="H77" s="72">
        <v>2</v>
      </c>
      <c r="I77" s="72">
        <v>4</v>
      </c>
      <c r="J77" s="72">
        <v>3</v>
      </c>
      <c r="K77" s="72">
        <v>3</v>
      </c>
      <c r="L77" s="72">
        <v>0</v>
      </c>
      <c r="M77" s="86">
        <v>2</v>
      </c>
      <c r="N77" s="72">
        <v>2</v>
      </c>
      <c r="O77" s="72">
        <v>1</v>
      </c>
      <c r="P77" s="72">
        <v>3</v>
      </c>
      <c r="Q77" s="72">
        <v>1</v>
      </c>
      <c r="R77" s="72">
        <v>1</v>
      </c>
      <c r="S77" s="65">
        <v>3</v>
      </c>
      <c r="T77" s="79">
        <f t="shared" si="21"/>
        <v>25</v>
      </c>
      <c r="U77" s="10"/>
      <c r="V77" s="61">
        <f t="shared" si="20"/>
        <v>25</v>
      </c>
      <c r="W77" s="62">
        <f t="shared" si="15"/>
        <v>93</v>
      </c>
      <c r="X77" s="10"/>
      <c r="Y77" s="6"/>
      <c r="Z77" s="6"/>
      <c r="AA77" s="10"/>
      <c r="AB77" s="61">
        <f t="shared" si="16"/>
        <v>25</v>
      </c>
      <c r="AC77" s="62">
        <f t="shared" si="17"/>
        <v>5</v>
      </c>
      <c r="AD77" s="10"/>
      <c r="AE77" s="61" t="str">
        <f t="shared" si="18"/>
        <v/>
      </c>
      <c r="AF77" s="62" t="str">
        <f t="shared" si="19"/>
        <v/>
      </c>
      <c r="AG77" s="10"/>
    </row>
    <row r="78" spans="1:33" ht="15.75" thickBot="1" x14ac:dyDescent="0.3">
      <c r="A78" s="14">
        <v>80</v>
      </c>
      <c r="B78" s="26" t="s">
        <v>206</v>
      </c>
      <c r="C78" s="27" t="s">
        <v>79</v>
      </c>
      <c r="D78" s="28" t="s">
        <v>110</v>
      </c>
      <c r="E78" s="29"/>
      <c r="F78" s="28" t="s">
        <v>170</v>
      </c>
      <c r="G78" s="10"/>
      <c r="H78" s="73">
        <v>4</v>
      </c>
      <c r="I78" s="73">
        <v>3</v>
      </c>
      <c r="J78" s="73">
        <v>2</v>
      </c>
      <c r="K78" s="73">
        <v>3</v>
      </c>
      <c r="L78" s="73">
        <v>0</v>
      </c>
      <c r="M78" s="85">
        <v>0</v>
      </c>
      <c r="N78" s="73">
        <v>3</v>
      </c>
      <c r="O78" s="73">
        <v>4</v>
      </c>
      <c r="P78" s="73">
        <v>1</v>
      </c>
      <c r="Q78" s="73">
        <v>2</v>
      </c>
      <c r="R78" s="73">
        <v>1</v>
      </c>
      <c r="S78" s="66">
        <v>2</v>
      </c>
      <c r="T78" s="80">
        <f t="shared" si="21"/>
        <v>25</v>
      </c>
      <c r="U78" s="10"/>
      <c r="V78" s="57">
        <f t="shared" si="20"/>
        <v>25</v>
      </c>
      <c r="W78" s="58">
        <f t="shared" si="15"/>
        <v>93</v>
      </c>
      <c r="X78" s="10"/>
      <c r="Y78" s="4"/>
      <c r="Z78" s="4"/>
      <c r="AA78" s="10"/>
      <c r="AB78" s="57" t="str">
        <f t="shared" si="16"/>
        <v/>
      </c>
      <c r="AC78" s="58" t="str">
        <f t="shared" si="17"/>
        <v/>
      </c>
      <c r="AD78" s="10"/>
      <c r="AE78" s="57">
        <f t="shared" si="18"/>
        <v>25</v>
      </c>
      <c r="AF78" s="58">
        <f t="shared" si="19"/>
        <v>89</v>
      </c>
      <c r="AG78" s="10"/>
    </row>
    <row r="79" spans="1:33" x14ac:dyDescent="0.25">
      <c r="A79" s="14">
        <v>77</v>
      </c>
      <c r="B79" s="30" t="s">
        <v>206</v>
      </c>
      <c r="C79" s="31" t="s">
        <v>109</v>
      </c>
      <c r="D79" s="32" t="s">
        <v>110</v>
      </c>
      <c r="E79" s="33"/>
      <c r="F79" s="32" t="s">
        <v>170</v>
      </c>
      <c r="G79" s="10"/>
      <c r="H79" s="73">
        <v>2</v>
      </c>
      <c r="I79" s="73">
        <v>3</v>
      </c>
      <c r="J79" s="73">
        <v>1</v>
      </c>
      <c r="K79" s="73">
        <v>3</v>
      </c>
      <c r="L79" s="73">
        <v>2</v>
      </c>
      <c r="M79" s="85">
        <v>1</v>
      </c>
      <c r="N79" s="73">
        <v>1</v>
      </c>
      <c r="O79" s="73">
        <v>2</v>
      </c>
      <c r="P79" s="73">
        <v>3</v>
      </c>
      <c r="Q79" s="73">
        <v>2</v>
      </c>
      <c r="R79" s="73">
        <v>1</v>
      </c>
      <c r="S79" s="66">
        <v>3</v>
      </c>
      <c r="T79" s="81">
        <f t="shared" si="21"/>
        <v>24</v>
      </c>
      <c r="U79" s="10"/>
      <c r="V79" s="59">
        <f t="shared" si="20"/>
        <v>24</v>
      </c>
      <c r="W79" s="60">
        <f t="shared" si="15"/>
        <v>96</v>
      </c>
      <c r="X79" s="10"/>
      <c r="Y79" s="6">
        <f>IF(SUM(V79:V82)=0,"",SUM(V79:V82))</f>
        <v>79</v>
      </c>
      <c r="Z79" s="6">
        <f>IF(Y79="","",RANK(Y79,Y:Y))</f>
        <v>34</v>
      </c>
      <c r="AA79" s="10"/>
      <c r="AB79" s="59" t="str">
        <f t="shared" si="16"/>
        <v/>
      </c>
      <c r="AC79" s="60" t="str">
        <f t="shared" si="17"/>
        <v/>
      </c>
      <c r="AD79" s="10"/>
      <c r="AE79" s="59">
        <f t="shared" si="18"/>
        <v>24</v>
      </c>
      <c r="AF79" s="60">
        <f t="shared" si="19"/>
        <v>91</v>
      </c>
      <c r="AG79" s="10"/>
    </row>
    <row r="80" spans="1:33" x14ac:dyDescent="0.25">
      <c r="A80" s="14">
        <v>79</v>
      </c>
      <c r="B80" s="30" t="s">
        <v>206</v>
      </c>
      <c r="C80" s="31" t="s">
        <v>99</v>
      </c>
      <c r="D80" s="32" t="s">
        <v>112</v>
      </c>
      <c r="E80" s="33"/>
      <c r="F80" s="32" t="s">
        <v>170</v>
      </c>
      <c r="G80" s="10"/>
      <c r="H80" s="73">
        <v>1</v>
      </c>
      <c r="I80" s="73">
        <v>3</v>
      </c>
      <c r="J80" s="73">
        <v>1</v>
      </c>
      <c r="K80" s="73">
        <v>4</v>
      </c>
      <c r="L80" s="73">
        <v>1</v>
      </c>
      <c r="M80" s="85">
        <v>2</v>
      </c>
      <c r="N80" s="73">
        <v>3</v>
      </c>
      <c r="O80" s="73">
        <v>1</v>
      </c>
      <c r="P80" s="73">
        <v>3</v>
      </c>
      <c r="Q80" s="73">
        <v>0</v>
      </c>
      <c r="R80" s="73">
        <v>1</v>
      </c>
      <c r="S80" s="66">
        <v>0</v>
      </c>
      <c r="T80" s="81">
        <f t="shared" si="21"/>
        <v>20</v>
      </c>
      <c r="U80" s="10"/>
      <c r="V80" s="59">
        <f t="shared" si="20"/>
        <v>20</v>
      </c>
      <c r="W80" s="60">
        <f t="shared" si="15"/>
        <v>117</v>
      </c>
      <c r="X80" s="10"/>
      <c r="Y80" s="3"/>
      <c r="Z80" s="3"/>
      <c r="AA80" s="10"/>
      <c r="AB80" s="59" t="str">
        <f t="shared" si="16"/>
        <v/>
      </c>
      <c r="AC80" s="60" t="str">
        <f t="shared" si="17"/>
        <v/>
      </c>
      <c r="AD80" s="10"/>
      <c r="AE80" s="59">
        <f t="shared" si="18"/>
        <v>20</v>
      </c>
      <c r="AF80" s="60">
        <f t="shared" si="19"/>
        <v>110</v>
      </c>
      <c r="AG80" s="10"/>
    </row>
    <row r="81" spans="1:33" ht="15.75" thickBot="1" x14ac:dyDescent="0.3">
      <c r="A81" s="15">
        <v>78</v>
      </c>
      <c r="B81" s="34" t="s">
        <v>206</v>
      </c>
      <c r="C81" s="35" t="s">
        <v>21</v>
      </c>
      <c r="D81" s="36" t="s">
        <v>111</v>
      </c>
      <c r="E81" s="37"/>
      <c r="F81" s="36" t="s">
        <v>170</v>
      </c>
      <c r="G81" s="10"/>
      <c r="H81" s="74">
        <v>2</v>
      </c>
      <c r="I81" s="74">
        <v>0</v>
      </c>
      <c r="J81" s="74">
        <v>2</v>
      </c>
      <c r="K81" s="74">
        <v>1</v>
      </c>
      <c r="L81" s="74">
        <v>2</v>
      </c>
      <c r="M81" s="86">
        <v>0</v>
      </c>
      <c r="N81" s="74">
        <v>1</v>
      </c>
      <c r="O81" s="74">
        <v>0</v>
      </c>
      <c r="P81" s="74">
        <v>0</v>
      </c>
      <c r="Q81" s="74">
        <v>1</v>
      </c>
      <c r="R81" s="74">
        <v>1</v>
      </c>
      <c r="S81" s="67">
        <v>0</v>
      </c>
      <c r="T81" s="82">
        <f t="shared" si="21"/>
        <v>10</v>
      </c>
      <c r="U81" s="10"/>
      <c r="V81" s="61">
        <f t="shared" si="20"/>
        <v>10</v>
      </c>
      <c r="W81" s="62">
        <f t="shared" si="15"/>
        <v>137</v>
      </c>
      <c r="X81" s="10"/>
      <c r="Y81" s="6"/>
      <c r="Z81" s="6"/>
      <c r="AA81" s="10"/>
      <c r="AB81" s="61" t="str">
        <f t="shared" si="16"/>
        <v/>
      </c>
      <c r="AC81" s="62" t="str">
        <f t="shared" si="17"/>
        <v/>
      </c>
      <c r="AD81" s="10"/>
      <c r="AE81" s="61">
        <f t="shared" si="18"/>
        <v>10</v>
      </c>
      <c r="AF81" s="62">
        <f t="shared" si="19"/>
        <v>125</v>
      </c>
      <c r="AG81" s="10"/>
    </row>
    <row r="82" spans="1:33" ht="15.75" thickBot="1" x14ac:dyDescent="0.3">
      <c r="A82" s="14">
        <v>83</v>
      </c>
      <c r="B82" s="18" t="s">
        <v>209</v>
      </c>
      <c r="C82" s="19" t="s">
        <v>285</v>
      </c>
      <c r="D82" s="20" t="s">
        <v>128</v>
      </c>
      <c r="E82" s="21"/>
      <c r="F82" s="20" t="s">
        <v>171</v>
      </c>
      <c r="G82" s="10"/>
      <c r="H82" s="71">
        <v>3</v>
      </c>
      <c r="I82" s="71">
        <v>3</v>
      </c>
      <c r="J82" s="71">
        <v>4</v>
      </c>
      <c r="K82" s="71">
        <v>2</v>
      </c>
      <c r="L82" s="71">
        <v>3</v>
      </c>
      <c r="M82" s="85">
        <v>2</v>
      </c>
      <c r="N82" s="71">
        <v>2</v>
      </c>
      <c r="O82" s="71">
        <v>1</v>
      </c>
      <c r="P82" s="71">
        <v>2</v>
      </c>
      <c r="Q82" s="71">
        <v>1</v>
      </c>
      <c r="R82" s="71">
        <v>1</v>
      </c>
      <c r="S82" s="64">
        <v>1</v>
      </c>
      <c r="T82" s="78">
        <f t="shared" si="21"/>
        <v>25</v>
      </c>
      <c r="U82" s="10"/>
      <c r="V82" s="57">
        <f t="shared" si="20"/>
        <v>25</v>
      </c>
      <c r="W82" s="58">
        <f t="shared" si="15"/>
        <v>93</v>
      </c>
      <c r="X82" s="10"/>
      <c r="Y82" s="4"/>
      <c r="Z82" s="4"/>
      <c r="AA82" s="10"/>
      <c r="AB82" s="57" t="str">
        <f t="shared" si="16"/>
        <v/>
      </c>
      <c r="AC82" s="58" t="str">
        <f t="shared" si="17"/>
        <v/>
      </c>
      <c r="AD82" s="10"/>
      <c r="AE82" s="57">
        <f t="shared" si="18"/>
        <v>25</v>
      </c>
      <c r="AF82" s="58">
        <f t="shared" si="19"/>
        <v>89</v>
      </c>
      <c r="AG82" s="10"/>
    </row>
    <row r="83" spans="1:33" x14ac:dyDescent="0.25">
      <c r="A83" s="14">
        <v>82</v>
      </c>
      <c r="B83" s="18" t="s">
        <v>209</v>
      </c>
      <c r="C83" s="19" t="s">
        <v>113</v>
      </c>
      <c r="D83" s="22" t="s">
        <v>114</v>
      </c>
      <c r="E83" s="23"/>
      <c r="F83" s="22" t="s">
        <v>171</v>
      </c>
      <c r="G83" s="10"/>
      <c r="H83" s="71">
        <v>2</v>
      </c>
      <c r="I83" s="71">
        <v>3</v>
      </c>
      <c r="J83" s="71">
        <v>2</v>
      </c>
      <c r="K83" s="71">
        <v>3</v>
      </c>
      <c r="L83" s="71">
        <v>1</v>
      </c>
      <c r="M83" s="85">
        <v>2</v>
      </c>
      <c r="N83" s="71">
        <v>0</v>
      </c>
      <c r="O83" s="71">
        <v>2</v>
      </c>
      <c r="P83" s="71">
        <v>0</v>
      </c>
      <c r="Q83" s="71">
        <v>1</v>
      </c>
      <c r="R83" s="71">
        <v>2</v>
      </c>
      <c r="S83" s="64">
        <v>4</v>
      </c>
      <c r="T83" s="78">
        <f t="shared" si="21"/>
        <v>22</v>
      </c>
      <c r="U83" s="10"/>
      <c r="V83" s="59">
        <f t="shared" si="20"/>
        <v>22</v>
      </c>
      <c r="W83" s="60">
        <f t="shared" si="15"/>
        <v>107</v>
      </c>
      <c r="X83" s="10"/>
      <c r="Y83" s="6"/>
      <c r="Z83" s="6"/>
      <c r="AA83" s="10"/>
      <c r="AB83" s="59" t="str">
        <f t="shared" si="16"/>
        <v/>
      </c>
      <c r="AC83" s="60" t="str">
        <f t="shared" si="17"/>
        <v/>
      </c>
      <c r="AD83" s="10"/>
      <c r="AE83" s="59">
        <f t="shared" si="18"/>
        <v>22</v>
      </c>
      <c r="AF83" s="60">
        <f t="shared" si="19"/>
        <v>102</v>
      </c>
      <c r="AG83" s="10"/>
    </row>
    <row r="84" spans="1:33" x14ac:dyDescent="0.25">
      <c r="A84" s="14">
        <v>84</v>
      </c>
      <c r="B84" s="18" t="s">
        <v>209</v>
      </c>
      <c r="C84" s="19" t="s">
        <v>20</v>
      </c>
      <c r="D84" s="22" t="s">
        <v>117</v>
      </c>
      <c r="E84" s="23"/>
      <c r="F84" s="22" t="s">
        <v>171</v>
      </c>
      <c r="G84" s="10"/>
      <c r="H84" s="71">
        <v>2</v>
      </c>
      <c r="I84" s="71">
        <v>3</v>
      </c>
      <c r="J84" s="71">
        <v>3</v>
      </c>
      <c r="K84" s="71">
        <v>2</v>
      </c>
      <c r="L84" s="71">
        <v>2</v>
      </c>
      <c r="M84" s="85">
        <v>2</v>
      </c>
      <c r="N84" s="71">
        <v>1</v>
      </c>
      <c r="O84" s="71">
        <v>2</v>
      </c>
      <c r="P84" s="71">
        <v>2</v>
      </c>
      <c r="Q84" s="71">
        <v>0</v>
      </c>
      <c r="R84" s="71">
        <v>0</v>
      </c>
      <c r="S84" s="64">
        <v>3</v>
      </c>
      <c r="T84" s="78">
        <f t="shared" si="21"/>
        <v>22</v>
      </c>
      <c r="U84" s="10"/>
      <c r="V84" s="59">
        <f t="shared" si="20"/>
        <v>22</v>
      </c>
      <c r="W84" s="60">
        <f t="shared" si="15"/>
        <v>107</v>
      </c>
      <c r="X84" s="10"/>
      <c r="Y84" s="6"/>
      <c r="Z84" s="6"/>
      <c r="AA84" s="10"/>
      <c r="AB84" s="59" t="str">
        <f t="shared" si="16"/>
        <v/>
      </c>
      <c r="AC84" s="60" t="str">
        <f t="shared" si="17"/>
        <v/>
      </c>
      <c r="AD84" s="10"/>
      <c r="AE84" s="59">
        <f t="shared" si="18"/>
        <v>22</v>
      </c>
      <c r="AF84" s="60">
        <f t="shared" si="19"/>
        <v>102</v>
      </c>
      <c r="AG84" s="10"/>
    </row>
    <row r="85" spans="1:33" ht="15.75" thickBot="1" x14ac:dyDescent="0.3">
      <c r="A85" s="15">
        <v>81</v>
      </c>
      <c r="B85" s="18" t="s">
        <v>209</v>
      </c>
      <c r="C85" s="19" t="s">
        <v>115</v>
      </c>
      <c r="D85" s="22" t="s">
        <v>116</v>
      </c>
      <c r="E85" s="24" t="s">
        <v>16</v>
      </c>
      <c r="F85" s="25" t="s">
        <v>171</v>
      </c>
      <c r="G85" s="10"/>
      <c r="H85" s="72">
        <v>0</v>
      </c>
      <c r="I85" s="72">
        <v>1</v>
      </c>
      <c r="J85" s="72">
        <v>1</v>
      </c>
      <c r="K85" s="72">
        <v>1</v>
      </c>
      <c r="L85" s="72">
        <v>2</v>
      </c>
      <c r="M85" s="86">
        <v>1</v>
      </c>
      <c r="N85" s="72">
        <v>0</v>
      </c>
      <c r="O85" s="72">
        <v>0</v>
      </c>
      <c r="P85" s="72">
        <v>0</v>
      </c>
      <c r="Q85" s="72">
        <v>0</v>
      </c>
      <c r="R85" s="72">
        <v>0</v>
      </c>
      <c r="S85" s="65">
        <v>2</v>
      </c>
      <c r="T85" s="79">
        <f t="shared" si="21"/>
        <v>8</v>
      </c>
      <c r="U85" s="10"/>
      <c r="V85" s="61">
        <f t="shared" si="20"/>
        <v>8</v>
      </c>
      <c r="W85" s="62">
        <f t="shared" si="15"/>
        <v>141</v>
      </c>
      <c r="X85" s="10"/>
      <c r="Y85" s="6">
        <f>IF(SUM(V85:V88)=0,"",SUM(V85:V88))</f>
        <v>110</v>
      </c>
      <c r="Z85" s="6">
        <f>IF(Y85="","",RANK(Y85,Y:Y))</f>
        <v>21</v>
      </c>
      <c r="AA85" s="10"/>
      <c r="AB85" s="61">
        <f t="shared" si="16"/>
        <v>8</v>
      </c>
      <c r="AC85" s="62">
        <f t="shared" si="17"/>
        <v>15</v>
      </c>
      <c r="AD85" s="10"/>
      <c r="AE85" s="61" t="str">
        <f t="shared" si="18"/>
        <v/>
      </c>
      <c r="AF85" s="62" t="str">
        <f t="shared" si="19"/>
        <v/>
      </c>
      <c r="AG85" s="10"/>
    </row>
    <row r="86" spans="1:33" ht="15.75" thickBot="1" x14ac:dyDescent="0.3">
      <c r="A86" s="14">
        <v>88</v>
      </c>
      <c r="B86" s="26" t="s">
        <v>210</v>
      </c>
      <c r="C86" s="27" t="s">
        <v>29</v>
      </c>
      <c r="D86" s="28" t="s">
        <v>121</v>
      </c>
      <c r="E86" s="29"/>
      <c r="F86" s="28" t="s">
        <v>159</v>
      </c>
      <c r="G86" s="10"/>
      <c r="H86" s="73">
        <v>2</v>
      </c>
      <c r="I86" s="73">
        <v>4</v>
      </c>
      <c r="J86" s="73">
        <v>3</v>
      </c>
      <c r="K86" s="73">
        <v>3</v>
      </c>
      <c r="L86" s="73">
        <v>4</v>
      </c>
      <c r="M86" s="85">
        <v>4</v>
      </c>
      <c r="N86" s="73">
        <v>3</v>
      </c>
      <c r="O86" s="73">
        <v>4</v>
      </c>
      <c r="P86" s="73">
        <v>3</v>
      </c>
      <c r="Q86" s="73">
        <v>2</v>
      </c>
      <c r="R86" s="73">
        <v>3</v>
      </c>
      <c r="S86" s="66">
        <v>4</v>
      </c>
      <c r="T86" s="80">
        <f t="shared" si="21"/>
        <v>39</v>
      </c>
      <c r="U86" s="10"/>
      <c r="V86" s="57">
        <f t="shared" si="20"/>
        <v>39</v>
      </c>
      <c r="W86" s="58">
        <f t="shared" si="15"/>
        <v>36</v>
      </c>
      <c r="X86" s="10"/>
      <c r="Y86" s="4"/>
      <c r="Z86" s="4"/>
      <c r="AA86" s="10"/>
      <c r="AB86" s="57" t="str">
        <f t="shared" si="16"/>
        <v/>
      </c>
      <c r="AC86" s="58" t="str">
        <f t="shared" si="17"/>
        <v/>
      </c>
      <c r="AD86" s="10"/>
      <c r="AE86" s="57">
        <f t="shared" si="18"/>
        <v>39</v>
      </c>
      <c r="AF86" s="58">
        <f t="shared" si="19"/>
        <v>34</v>
      </c>
      <c r="AG86" s="10"/>
    </row>
    <row r="87" spans="1:33" x14ac:dyDescent="0.25">
      <c r="A87" s="14">
        <v>86</v>
      </c>
      <c r="B87" s="30" t="s">
        <v>210</v>
      </c>
      <c r="C87" s="31" t="s">
        <v>32</v>
      </c>
      <c r="D87" s="32" t="s">
        <v>118</v>
      </c>
      <c r="E87" s="33"/>
      <c r="F87" s="32" t="s">
        <v>159</v>
      </c>
      <c r="G87" s="10"/>
      <c r="H87" s="73">
        <v>2</v>
      </c>
      <c r="I87" s="73">
        <v>4</v>
      </c>
      <c r="J87" s="73">
        <v>4</v>
      </c>
      <c r="K87" s="73">
        <v>4</v>
      </c>
      <c r="L87" s="73">
        <v>3</v>
      </c>
      <c r="M87" s="85">
        <v>1</v>
      </c>
      <c r="N87" s="73">
        <v>4</v>
      </c>
      <c r="O87" s="73">
        <v>2</v>
      </c>
      <c r="P87" s="73">
        <v>2</v>
      </c>
      <c r="Q87" s="73">
        <v>3</v>
      </c>
      <c r="R87" s="73">
        <v>3</v>
      </c>
      <c r="S87" s="66">
        <v>4</v>
      </c>
      <c r="T87" s="81">
        <f t="shared" si="21"/>
        <v>36</v>
      </c>
      <c r="U87" s="10"/>
      <c r="V87" s="59">
        <f t="shared" si="20"/>
        <v>36</v>
      </c>
      <c r="W87" s="60">
        <f t="shared" si="15"/>
        <v>48</v>
      </c>
      <c r="X87" s="10"/>
      <c r="Y87" s="6"/>
      <c r="Z87" s="6"/>
      <c r="AA87" s="10"/>
      <c r="AB87" s="59" t="str">
        <f t="shared" si="16"/>
        <v/>
      </c>
      <c r="AC87" s="60" t="str">
        <f t="shared" si="17"/>
        <v/>
      </c>
      <c r="AD87" s="10"/>
      <c r="AE87" s="59">
        <f t="shared" si="18"/>
        <v>36</v>
      </c>
      <c r="AF87" s="60">
        <f t="shared" si="19"/>
        <v>46</v>
      </c>
      <c r="AG87" s="10"/>
    </row>
    <row r="88" spans="1:33" x14ac:dyDescent="0.25">
      <c r="A88" s="14">
        <v>87</v>
      </c>
      <c r="B88" s="30" t="s">
        <v>210</v>
      </c>
      <c r="C88" s="31" t="s">
        <v>119</v>
      </c>
      <c r="D88" s="32" t="s">
        <v>120</v>
      </c>
      <c r="E88" s="33"/>
      <c r="F88" s="32" t="s">
        <v>159</v>
      </c>
      <c r="G88" s="10"/>
      <c r="H88" s="73">
        <v>3</v>
      </c>
      <c r="I88" s="73">
        <v>4</v>
      </c>
      <c r="J88" s="73">
        <v>2</v>
      </c>
      <c r="K88" s="73">
        <v>3</v>
      </c>
      <c r="L88" s="73">
        <v>1</v>
      </c>
      <c r="M88" s="85">
        <v>3</v>
      </c>
      <c r="N88" s="73">
        <v>1</v>
      </c>
      <c r="O88" s="73">
        <v>3</v>
      </c>
      <c r="P88" s="73">
        <v>2</v>
      </c>
      <c r="Q88" s="73">
        <v>0</v>
      </c>
      <c r="R88" s="73">
        <v>1</v>
      </c>
      <c r="S88" s="66">
        <v>4</v>
      </c>
      <c r="T88" s="81">
        <f t="shared" si="21"/>
        <v>27</v>
      </c>
      <c r="U88" s="10"/>
      <c r="V88" s="59">
        <f t="shared" si="20"/>
        <v>27</v>
      </c>
      <c r="W88" s="60">
        <f t="shared" si="15"/>
        <v>88</v>
      </c>
      <c r="X88" s="10"/>
      <c r="Y88" s="3"/>
      <c r="Z88" s="3"/>
      <c r="AA88" s="10"/>
      <c r="AB88" s="59" t="str">
        <f t="shared" si="16"/>
        <v/>
      </c>
      <c r="AC88" s="60" t="str">
        <f t="shared" si="17"/>
        <v/>
      </c>
      <c r="AD88" s="10"/>
      <c r="AE88" s="59">
        <f t="shared" si="18"/>
        <v>27</v>
      </c>
      <c r="AF88" s="60">
        <f t="shared" si="19"/>
        <v>84</v>
      </c>
      <c r="AG88" s="10"/>
    </row>
    <row r="89" spans="1:33" ht="15.75" thickBot="1" x14ac:dyDescent="0.3">
      <c r="A89" s="15">
        <v>85</v>
      </c>
      <c r="B89" s="34" t="s">
        <v>210</v>
      </c>
      <c r="C89" s="35" t="s">
        <v>177</v>
      </c>
      <c r="D89" s="36" t="s">
        <v>108</v>
      </c>
      <c r="E89" s="37"/>
      <c r="F89" s="36" t="s">
        <v>159</v>
      </c>
      <c r="G89" s="10"/>
      <c r="H89" s="74">
        <v>0</v>
      </c>
      <c r="I89" s="74">
        <v>3</v>
      </c>
      <c r="J89" s="74">
        <v>1</v>
      </c>
      <c r="K89" s="74">
        <v>2</v>
      </c>
      <c r="L89" s="74">
        <v>2</v>
      </c>
      <c r="M89" s="86">
        <v>1</v>
      </c>
      <c r="N89" s="74">
        <v>2</v>
      </c>
      <c r="O89" s="74">
        <v>0</v>
      </c>
      <c r="P89" s="74">
        <v>0</v>
      </c>
      <c r="Q89" s="74">
        <v>0</v>
      </c>
      <c r="R89" s="74">
        <v>0</v>
      </c>
      <c r="S89" s="67">
        <v>3</v>
      </c>
      <c r="T89" s="82">
        <f t="shared" si="21"/>
        <v>14</v>
      </c>
      <c r="U89" s="10"/>
      <c r="V89" s="61">
        <f t="shared" si="20"/>
        <v>14</v>
      </c>
      <c r="W89" s="62">
        <f t="shared" si="15"/>
        <v>129</v>
      </c>
      <c r="X89" s="10"/>
      <c r="Y89" s="6">
        <f>IF(SUM(V89:V92)=0,"",SUM(V89:V92))</f>
        <v>146</v>
      </c>
      <c r="Z89" s="6">
        <f>IF(Y89="","",RANK(Y89,Y:Y))</f>
        <v>8</v>
      </c>
      <c r="AA89" s="10"/>
      <c r="AB89" s="61" t="str">
        <f t="shared" si="16"/>
        <v/>
      </c>
      <c r="AC89" s="62" t="str">
        <f t="shared" si="17"/>
        <v/>
      </c>
      <c r="AD89" s="10"/>
      <c r="AE89" s="61">
        <f t="shared" si="18"/>
        <v>14</v>
      </c>
      <c r="AF89" s="62">
        <f t="shared" si="19"/>
        <v>119</v>
      </c>
      <c r="AG89" s="10"/>
    </row>
    <row r="90" spans="1:33" ht="15.75" thickBot="1" x14ac:dyDescent="0.3">
      <c r="A90" s="14">
        <v>90</v>
      </c>
      <c r="B90" s="18" t="s">
        <v>207</v>
      </c>
      <c r="C90" s="19" t="s">
        <v>124</v>
      </c>
      <c r="D90" s="20" t="s">
        <v>125</v>
      </c>
      <c r="E90" s="21"/>
      <c r="F90" s="20" t="s">
        <v>160</v>
      </c>
      <c r="G90" s="10"/>
      <c r="H90" s="71">
        <v>4</v>
      </c>
      <c r="I90" s="71">
        <v>4</v>
      </c>
      <c r="J90" s="71">
        <v>4</v>
      </c>
      <c r="K90" s="71">
        <v>4</v>
      </c>
      <c r="L90" s="71">
        <v>4</v>
      </c>
      <c r="M90" s="85">
        <v>6</v>
      </c>
      <c r="N90" s="71">
        <v>4</v>
      </c>
      <c r="O90" s="71">
        <v>4</v>
      </c>
      <c r="P90" s="71">
        <v>4</v>
      </c>
      <c r="Q90" s="71">
        <v>4</v>
      </c>
      <c r="R90" s="71">
        <v>4</v>
      </c>
      <c r="S90" s="64">
        <v>4</v>
      </c>
      <c r="T90" s="78">
        <f t="shared" si="21"/>
        <v>50</v>
      </c>
      <c r="U90" s="10"/>
      <c r="V90" s="57">
        <f t="shared" si="20"/>
        <v>50</v>
      </c>
      <c r="W90" s="58">
        <f t="shared" si="15"/>
        <v>1</v>
      </c>
      <c r="X90" s="10"/>
      <c r="Y90" s="4"/>
      <c r="Z90" s="4"/>
      <c r="AA90" s="10"/>
      <c r="AB90" s="57" t="str">
        <f t="shared" si="16"/>
        <v/>
      </c>
      <c r="AC90" s="58" t="str">
        <f t="shared" si="17"/>
        <v/>
      </c>
      <c r="AD90" s="10"/>
      <c r="AE90" s="57">
        <f t="shared" si="18"/>
        <v>50</v>
      </c>
      <c r="AF90" s="58">
        <f t="shared" si="19"/>
        <v>1</v>
      </c>
      <c r="AG90" s="10"/>
    </row>
    <row r="91" spans="1:33" x14ac:dyDescent="0.25">
      <c r="A91" s="14">
        <v>91</v>
      </c>
      <c r="B91" s="18" t="s">
        <v>207</v>
      </c>
      <c r="C91" s="19" t="s">
        <v>28</v>
      </c>
      <c r="D91" s="22" t="s">
        <v>126</v>
      </c>
      <c r="E91" s="23"/>
      <c r="F91" s="22" t="s">
        <v>160</v>
      </c>
      <c r="G91" s="10"/>
      <c r="H91" s="71">
        <v>4</v>
      </c>
      <c r="I91" s="71">
        <v>4</v>
      </c>
      <c r="J91" s="71">
        <v>4</v>
      </c>
      <c r="K91" s="71">
        <v>4</v>
      </c>
      <c r="L91" s="71">
        <v>3</v>
      </c>
      <c r="M91" s="85">
        <v>4</v>
      </c>
      <c r="N91" s="71">
        <v>4</v>
      </c>
      <c r="O91" s="71">
        <v>2</v>
      </c>
      <c r="P91" s="71">
        <v>4</v>
      </c>
      <c r="Q91" s="71">
        <v>2</v>
      </c>
      <c r="R91" s="71">
        <v>2</v>
      </c>
      <c r="S91" s="64">
        <v>4</v>
      </c>
      <c r="T91" s="78">
        <f t="shared" si="21"/>
        <v>41</v>
      </c>
      <c r="U91" s="10"/>
      <c r="V91" s="59">
        <f t="shared" si="20"/>
        <v>41</v>
      </c>
      <c r="W91" s="60">
        <f t="shared" si="15"/>
        <v>26</v>
      </c>
      <c r="X91" s="10"/>
      <c r="Y91" s="3"/>
      <c r="Z91" s="3"/>
      <c r="AA91" s="10"/>
      <c r="AB91" s="59" t="str">
        <f t="shared" si="16"/>
        <v/>
      </c>
      <c r="AC91" s="60" t="str">
        <f t="shared" si="17"/>
        <v/>
      </c>
      <c r="AD91" s="10"/>
      <c r="AE91" s="59">
        <f t="shared" si="18"/>
        <v>41</v>
      </c>
      <c r="AF91" s="60">
        <f t="shared" si="19"/>
        <v>26</v>
      </c>
      <c r="AG91" s="10"/>
    </row>
    <row r="92" spans="1:33" x14ac:dyDescent="0.25">
      <c r="A92" s="14">
        <v>92</v>
      </c>
      <c r="B92" s="18" t="s">
        <v>207</v>
      </c>
      <c r="C92" s="19" t="s">
        <v>122</v>
      </c>
      <c r="D92" s="22" t="s">
        <v>123</v>
      </c>
      <c r="E92" s="23"/>
      <c r="F92" s="22" t="s">
        <v>160</v>
      </c>
      <c r="G92" s="10"/>
      <c r="H92" s="71">
        <v>4</v>
      </c>
      <c r="I92" s="71">
        <v>4</v>
      </c>
      <c r="J92" s="71">
        <v>4</v>
      </c>
      <c r="K92" s="71">
        <v>3</v>
      </c>
      <c r="L92" s="71">
        <v>3</v>
      </c>
      <c r="M92" s="85">
        <v>3</v>
      </c>
      <c r="N92" s="71">
        <v>4</v>
      </c>
      <c r="O92" s="71">
        <v>4</v>
      </c>
      <c r="P92" s="71">
        <v>2</v>
      </c>
      <c r="Q92" s="71">
        <v>3</v>
      </c>
      <c r="R92" s="71">
        <v>3</v>
      </c>
      <c r="S92" s="64">
        <v>4</v>
      </c>
      <c r="T92" s="78">
        <f t="shared" si="21"/>
        <v>41</v>
      </c>
      <c r="U92" s="10"/>
      <c r="V92" s="59">
        <f t="shared" si="20"/>
        <v>41</v>
      </c>
      <c r="W92" s="60">
        <f t="shared" si="15"/>
        <v>26</v>
      </c>
      <c r="X92" s="10"/>
      <c r="Y92" s="6"/>
      <c r="Z92" s="6"/>
      <c r="AA92" s="10"/>
      <c r="AB92" s="59" t="str">
        <f t="shared" si="16"/>
        <v/>
      </c>
      <c r="AC92" s="60" t="str">
        <f t="shared" si="17"/>
        <v/>
      </c>
      <c r="AD92" s="10"/>
      <c r="AE92" s="59">
        <f t="shared" si="18"/>
        <v>41</v>
      </c>
      <c r="AF92" s="60">
        <f t="shared" si="19"/>
        <v>26</v>
      </c>
      <c r="AG92" s="10"/>
    </row>
    <row r="93" spans="1:33" ht="15.75" thickBot="1" x14ac:dyDescent="0.3">
      <c r="A93" s="15">
        <v>89</v>
      </c>
      <c r="B93" s="18" t="s">
        <v>207</v>
      </c>
      <c r="C93" s="19" t="s">
        <v>26</v>
      </c>
      <c r="D93" s="22"/>
      <c r="E93" s="24"/>
      <c r="F93" s="25" t="s">
        <v>160</v>
      </c>
      <c r="G93" s="10"/>
      <c r="H93" s="72">
        <v>3</v>
      </c>
      <c r="I93" s="72">
        <v>4</v>
      </c>
      <c r="J93" s="72">
        <v>0</v>
      </c>
      <c r="K93" s="72">
        <v>4</v>
      </c>
      <c r="L93" s="72">
        <v>3</v>
      </c>
      <c r="M93" s="86">
        <v>4</v>
      </c>
      <c r="N93" s="72">
        <v>3</v>
      </c>
      <c r="O93" s="72">
        <v>1</v>
      </c>
      <c r="P93" s="72">
        <v>2</v>
      </c>
      <c r="Q93" s="72">
        <v>3</v>
      </c>
      <c r="R93" s="72">
        <v>2</v>
      </c>
      <c r="S93" s="65">
        <v>4</v>
      </c>
      <c r="T93" s="79">
        <f t="shared" si="21"/>
        <v>33</v>
      </c>
      <c r="U93" s="10"/>
      <c r="V93" s="61">
        <f t="shared" si="20"/>
        <v>33</v>
      </c>
      <c r="W93" s="62">
        <f t="shared" si="15"/>
        <v>57</v>
      </c>
      <c r="X93" s="10"/>
      <c r="Y93" s="6">
        <f>IF(SUM(V93:V96)=0,"",SUM(V93:V96))</f>
        <v>120</v>
      </c>
      <c r="Z93" s="6">
        <f>IF(Y93="","",RANK(Y93,Y:Y))</f>
        <v>17</v>
      </c>
      <c r="AA93" s="10"/>
      <c r="AB93" s="61" t="str">
        <f t="shared" si="16"/>
        <v/>
      </c>
      <c r="AC93" s="62" t="str">
        <f t="shared" si="17"/>
        <v/>
      </c>
      <c r="AD93" s="10"/>
      <c r="AE93" s="61">
        <f t="shared" si="18"/>
        <v>33</v>
      </c>
      <c r="AF93" s="62">
        <f t="shared" si="19"/>
        <v>55</v>
      </c>
      <c r="AG93" s="10"/>
    </row>
    <row r="94" spans="1:33" ht="15.75" thickBot="1" x14ac:dyDescent="0.3">
      <c r="A94" s="14">
        <v>93</v>
      </c>
      <c r="B94" s="26" t="s">
        <v>208</v>
      </c>
      <c r="C94" s="27" t="s">
        <v>129</v>
      </c>
      <c r="D94" s="28" t="s">
        <v>130</v>
      </c>
      <c r="E94" s="29"/>
      <c r="F94" s="28" t="s">
        <v>172</v>
      </c>
      <c r="G94" s="10"/>
      <c r="H94" s="73">
        <v>4</v>
      </c>
      <c r="I94" s="73">
        <v>4</v>
      </c>
      <c r="J94" s="73">
        <v>3</v>
      </c>
      <c r="K94" s="73">
        <v>3</v>
      </c>
      <c r="L94" s="73">
        <v>4</v>
      </c>
      <c r="M94" s="85">
        <v>3</v>
      </c>
      <c r="N94" s="73">
        <v>1</v>
      </c>
      <c r="O94" s="73">
        <v>5</v>
      </c>
      <c r="P94" s="73">
        <v>0</v>
      </c>
      <c r="Q94" s="73">
        <v>2</v>
      </c>
      <c r="R94" s="73">
        <v>1</v>
      </c>
      <c r="S94" s="66">
        <v>2</v>
      </c>
      <c r="T94" s="80">
        <f t="shared" si="21"/>
        <v>32</v>
      </c>
      <c r="U94" s="10"/>
      <c r="V94" s="57">
        <f t="shared" si="20"/>
        <v>32</v>
      </c>
      <c r="W94" s="58">
        <f t="shared" si="15"/>
        <v>62</v>
      </c>
      <c r="X94" s="10"/>
      <c r="Y94" s="4">
        <f>IF(SUM(V94:V97)=0,"",SUM(V94:V97))</f>
        <v>110</v>
      </c>
      <c r="Z94" s="4">
        <f>IF(Y94="","",RANK(Y94,Y:Y))</f>
        <v>21</v>
      </c>
      <c r="AA94" s="10"/>
      <c r="AB94" s="57" t="str">
        <f t="shared" si="16"/>
        <v/>
      </c>
      <c r="AC94" s="58" t="str">
        <f t="shared" si="17"/>
        <v/>
      </c>
      <c r="AD94" s="10"/>
      <c r="AE94" s="57">
        <f t="shared" si="18"/>
        <v>32</v>
      </c>
      <c r="AF94" s="58">
        <f t="shared" si="19"/>
        <v>60</v>
      </c>
      <c r="AG94" s="10"/>
    </row>
    <row r="95" spans="1:33" x14ac:dyDescent="0.25">
      <c r="A95" s="14">
        <v>95</v>
      </c>
      <c r="B95" s="30" t="s">
        <v>208</v>
      </c>
      <c r="C95" s="31" t="s">
        <v>127</v>
      </c>
      <c r="D95" s="32" t="s">
        <v>128</v>
      </c>
      <c r="E95" s="33"/>
      <c r="F95" s="32" t="s">
        <v>172</v>
      </c>
      <c r="G95" s="10"/>
      <c r="H95" s="73">
        <v>4</v>
      </c>
      <c r="I95" s="73">
        <v>4</v>
      </c>
      <c r="J95" s="73">
        <v>4</v>
      </c>
      <c r="K95" s="73">
        <v>3</v>
      </c>
      <c r="L95" s="73">
        <v>1</v>
      </c>
      <c r="M95" s="85">
        <v>3</v>
      </c>
      <c r="N95" s="73">
        <v>0</v>
      </c>
      <c r="O95" s="73">
        <v>5</v>
      </c>
      <c r="P95" s="73">
        <v>2</v>
      </c>
      <c r="Q95" s="73">
        <v>1</v>
      </c>
      <c r="R95" s="73">
        <v>0</v>
      </c>
      <c r="S95" s="66">
        <v>4</v>
      </c>
      <c r="T95" s="81">
        <f t="shared" si="21"/>
        <v>31</v>
      </c>
      <c r="U95" s="10"/>
      <c r="V95" s="59">
        <f t="shared" si="20"/>
        <v>31</v>
      </c>
      <c r="W95" s="60">
        <f t="shared" si="15"/>
        <v>67</v>
      </c>
      <c r="X95" s="10"/>
      <c r="Y95" s="3"/>
      <c r="Z95" s="3"/>
      <c r="AA95" s="10"/>
      <c r="AB95" s="59" t="str">
        <f t="shared" si="16"/>
        <v/>
      </c>
      <c r="AC95" s="60" t="str">
        <f t="shared" si="17"/>
        <v/>
      </c>
      <c r="AD95" s="10"/>
      <c r="AE95" s="59">
        <f t="shared" si="18"/>
        <v>31</v>
      </c>
      <c r="AF95" s="60">
        <f t="shared" si="19"/>
        <v>65</v>
      </c>
      <c r="AG95" s="10"/>
    </row>
    <row r="96" spans="1:33" x14ac:dyDescent="0.25">
      <c r="A96" s="14">
        <v>96</v>
      </c>
      <c r="B96" s="30" t="s">
        <v>208</v>
      </c>
      <c r="C96" s="31" t="s">
        <v>315</v>
      </c>
      <c r="D96" s="32"/>
      <c r="E96" s="33"/>
      <c r="F96" s="32" t="s">
        <v>172</v>
      </c>
      <c r="G96" s="10"/>
      <c r="H96" s="73">
        <v>4</v>
      </c>
      <c r="I96" s="73">
        <v>4</v>
      </c>
      <c r="J96" s="73">
        <v>0</v>
      </c>
      <c r="K96" s="73">
        <v>4</v>
      </c>
      <c r="L96" s="73">
        <v>2</v>
      </c>
      <c r="M96" s="85">
        <v>1</v>
      </c>
      <c r="N96" s="73">
        <v>0</v>
      </c>
      <c r="O96" s="73">
        <v>3</v>
      </c>
      <c r="P96" s="73">
        <v>0</v>
      </c>
      <c r="Q96" s="73">
        <v>1</v>
      </c>
      <c r="R96" s="73">
        <v>3</v>
      </c>
      <c r="S96" s="66">
        <v>2</v>
      </c>
      <c r="T96" s="81">
        <f t="shared" si="21"/>
        <v>24</v>
      </c>
      <c r="U96" s="10"/>
      <c r="V96" s="59">
        <f t="shared" si="20"/>
        <v>24</v>
      </c>
      <c r="W96" s="60">
        <f t="shared" si="15"/>
        <v>96</v>
      </c>
      <c r="X96" s="10"/>
      <c r="Y96" s="6"/>
      <c r="Z96" s="6"/>
      <c r="AA96" s="10"/>
      <c r="AB96" s="59" t="str">
        <f t="shared" si="16"/>
        <v/>
      </c>
      <c r="AC96" s="60" t="str">
        <f t="shared" si="17"/>
        <v/>
      </c>
      <c r="AD96" s="10"/>
      <c r="AE96" s="59">
        <f t="shared" si="18"/>
        <v>24</v>
      </c>
      <c r="AF96" s="60">
        <f t="shared" si="19"/>
        <v>91</v>
      </c>
      <c r="AG96" s="10"/>
    </row>
    <row r="97" spans="1:33" ht="15.75" thickBot="1" x14ac:dyDescent="0.3">
      <c r="A97" s="15">
        <v>94</v>
      </c>
      <c r="B97" s="34" t="s">
        <v>208</v>
      </c>
      <c r="C97" s="35" t="s">
        <v>39</v>
      </c>
      <c r="D97" s="36" t="s">
        <v>286</v>
      </c>
      <c r="E97" s="37"/>
      <c r="F97" s="36" t="s">
        <v>172</v>
      </c>
      <c r="G97" s="10"/>
      <c r="H97" s="74">
        <v>4</v>
      </c>
      <c r="I97" s="74">
        <v>4</v>
      </c>
      <c r="J97" s="74">
        <v>1</v>
      </c>
      <c r="K97" s="74">
        <v>1</v>
      </c>
      <c r="L97" s="74">
        <v>2</v>
      </c>
      <c r="M97" s="86">
        <v>1</v>
      </c>
      <c r="N97" s="74">
        <v>1</v>
      </c>
      <c r="O97" s="74">
        <v>3</v>
      </c>
      <c r="P97" s="74">
        <v>0</v>
      </c>
      <c r="Q97" s="74">
        <v>1</v>
      </c>
      <c r="R97" s="74">
        <v>1</v>
      </c>
      <c r="S97" s="67">
        <v>4</v>
      </c>
      <c r="T97" s="82">
        <f t="shared" si="21"/>
        <v>23</v>
      </c>
      <c r="U97" s="10"/>
      <c r="V97" s="61">
        <f t="shared" si="20"/>
        <v>23</v>
      </c>
      <c r="W97" s="62">
        <f t="shared" si="15"/>
        <v>103</v>
      </c>
      <c r="X97" s="10"/>
      <c r="Y97" s="6"/>
      <c r="Z97" s="6"/>
      <c r="AA97" s="10"/>
      <c r="AB97" s="61" t="str">
        <f t="shared" si="16"/>
        <v/>
      </c>
      <c r="AC97" s="62" t="str">
        <f t="shared" si="17"/>
        <v/>
      </c>
      <c r="AD97" s="10"/>
      <c r="AE97" s="61">
        <f t="shared" si="18"/>
        <v>23</v>
      </c>
      <c r="AF97" s="62">
        <f t="shared" si="19"/>
        <v>98</v>
      </c>
      <c r="AG97" s="10"/>
    </row>
    <row r="98" spans="1:33" ht="15.75" thickBot="1" x14ac:dyDescent="0.3">
      <c r="A98" s="14">
        <v>98</v>
      </c>
      <c r="B98" s="18" t="s">
        <v>211</v>
      </c>
      <c r="C98" s="19" t="s">
        <v>262</v>
      </c>
      <c r="D98" s="20"/>
      <c r="E98" s="21"/>
      <c r="F98" s="20" t="s">
        <v>173</v>
      </c>
      <c r="G98" s="10"/>
      <c r="H98" s="71">
        <v>4</v>
      </c>
      <c r="I98" s="71">
        <v>4</v>
      </c>
      <c r="J98" s="71">
        <v>4</v>
      </c>
      <c r="K98" s="71">
        <v>4</v>
      </c>
      <c r="L98" s="71">
        <v>2</v>
      </c>
      <c r="M98" s="85">
        <v>4</v>
      </c>
      <c r="N98" s="71">
        <v>4</v>
      </c>
      <c r="O98" s="71">
        <v>4</v>
      </c>
      <c r="P98" s="71">
        <v>3</v>
      </c>
      <c r="Q98" s="71">
        <v>1</v>
      </c>
      <c r="R98" s="71">
        <v>2</v>
      </c>
      <c r="S98" s="64">
        <v>4</v>
      </c>
      <c r="T98" s="78">
        <f t="shared" si="21"/>
        <v>40</v>
      </c>
      <c r="U98" s="10"/>
      <c r="V98" s="57">
        <f t="shared" si="20"/>
        <v>40</v>
      </c>
      <c r="W98" s="58">
        <f t="shared" ref="W98:W129" si="22">IF(V98="","",RANK(V98,V:V))</f>
        <v>33</v>
      </c>
      <c r="X98" s="10"/>
      <c r="Y98" s="4"/>
      <c r="Z98" s="4"/>
      <c r="AA98" s="10"/>
      <c r="AB98" s="57" t="str">
        <f t="shared" ref="AB98:AB129" si="23">IF(IF(E98="F",T98,0)=0,"",IF(E98="F",T98,0))</f>
        <v/>
      </c>
      <c r="AC98" s="58" t="str">
        <f t="shared" ref="AC98:AC129" si="24">IF(AB98="","",RANK(AB98,AB:AB))</f>
        <v/>
      </c>
      <c r="AD98" s="10"/>
      <c r="AE98" s="57">
        <f t="shared" ref="AE98:AE129" si="25">IF(IF(E98="F",0,T98)=0,"",IF(E98="F",0,T98))</f>
        <v>40</v>
      </c>
      <c r="AF98" s="58">
        <f t="shared" ref="AF98:AF129" si="26">IF(AE98="","",RANK(AE98,AE:AE))</f>
        <v>32</v>
      </c>
      <c r="AG98" s="10"/>
    </row>
    <row r="99" spans="1:33" x14ac:dyDescent="0.25">
      <c r="A99" s="14">
        <v>99</v>
      </c>
      <c r="B99" s="18" t="s">
        <v>211</v>
      </c>
      <c r="C99" s="19" t="s">
        <v>23</v>
      </c>
      <c r="D99" s="22"/>
      <c r="E99" s="23"/>
      <c r="F99" s="22" t="s">
        <v>173</v>
      </c>
      <c r="G99" s="10"/>
      <c r="H99" s="71">
        <v>4</v>
      </c>
      <c r="I99" s="71">
        <v>4</v>
      </c>
      <c r="J99" s="71">
        <v>2</v>
      </c>
      <c r="K99" s="71">
        <v>2</v>
      </c>
      <c r="L99" s="71">
        <v>2</v>
      </c>
      <c r="M99" s="85">
        <v>4</v>
      </c>
      <c r="N99" s="71">
        <v>4</v>
      </c>
      <c r="O99" s="71">
        <v>2</v>
      </c>
      <c r="P99" s="71">
        <v>2</v>
      </c>
      <c r="Q99" s="71">
        <v>0</v>
      </c>
      <c r="R99" s="71">
        <v>4</v>
      </c>
      <c r="S99" s="64">
        <v>2</v>
      </c>
      <c r="T99" s="78">
        <f t="shared" si="21"/>
        <v>32</v>
      </c>
      <c r="U99" s="10"/>
      <c r="V99" s="59">
        <f t="shared" ref="V99:V130" si="27">IF(T99=0,"",T99)</f>
        <v>32</v>
      </c>
      <c r="W99" s="60">
        <f t="shared" si="22"/>
        <v>62</v>
      </c>
      <c r="X99" s="10"/>
      <c r="Y99" s="3"/>
      <c r="Z99" s="3"/>
      <c r="AA99" s="10"/>
      <c r="AB99" s="59" t="str">
        <f t="shared" si="23"/>
        <v/>
      </c>
      <c r="AC99" s="60" t="str">
        <f t="shared" si="24"/>
        <v/>
      </c>
      <c r="AD99" s="10"/>
      <c r="AE99" s="59">
        <f t="shared" si="25"/>
        <v>32</v>
      </c>
      <c r="AF99" s="60">
        <f t="shared" si="26"/>
        <v>60</v>
      </c>
      <c r="AG99" s="10"/>
    </row>
    <row r="100" spans="1:33" x14ac:dyDescent="0.25">
      <c r="A100" s="14">
        <v>97</v>
      </c>
      <c r="B100" s="18" t="s">
        <v>211</v>
      </c>
      <c r="C100" s="19" t="s">
        <v>133</v>
      </c>
      <c r="D100" s="22" t="s">
        <v>134</v>
      </c>
      <c r="E100" s="23"/>
      <c r="F100" s="22" t="s">
        <v>173</v>
      </c>
      <c r="G100" s="10"/>
      <c r="H100" s="71">
        <v>4</v>
      </c>
      <c r="I100" s="71">
        <v>4</v>
      </c>
      <c r="J100" s="71">
        <v>3</v>
      </c>
      <c r="K100" s="71">
        <v>3</v>
      </c>
      <c r="L100" s="71">
        <v>2</v>
      </c>
      <c r="M100" s="85">
        <v>0</v>
      </c>
      <c r="N100" s="71">
        <v>4</v>
      </c>
      <c r="O100" s="71">
        <v>1</v>
      </c>
      <c r="P100" s="71">
        <v>2</v>
      </c>
      <c r="Q100" s="71">
        <v>1</v>
      </c>
      <c r="R100" s="71">
        <v>1</v>
      </c>
      <c r="S100" s="64">
        <v>4</v>
      </c>
      <c r="T100" s="78">
        <f t="shared" si="21"/>
        <v>29</v>
      </c>
      <c r="U100" s="10"/>
      <c r="V100" s="59">
        <f t="shared" si="27"/>
        <v>29</v>
      </c>
      <c r="W100" s="60">
        <f t="shared" si="22"/>
        <v>78</v>
      </c>
      <c r="X100" s="10"/>
      <c r="Y100" s="6">
        <f>IF(SUM(V100:V103)=0,"",SUM(V100:V103))</f>
        <v>123</v>
      </c>
      <c r="Z100" s="6">
        <f>IF(Y100="","",RANK(Y100,Y:Y))</f>
        <v>12</v>
      </c>
      <c r="AA100" s="10"/>
      <c r="AB100" s="59" t="str">
        <f t="shared" si="23"/>
        <v/>
      </c>
      <c r="AC100" s="60" t="str">
        <f t="shared" si="24"/>
        <v/>
      </c>
      <c r="AD100" s="10"/>
      <c r="AE100" s="59">
        <f t="shared" si="25"/>
        <v>29</v>
      </c>
      <c r="AF100" s="60">
        <f t="shared" si="26"/>
        <v>76</v>
      </c>
      <c r="AG100" s="10"/>
    </row>
    <row r="101" spans="1:33" ht="15.75" thickBot="1" x14ac:dyDescent="0.3">
      <c r="A101" s="15">
        <v>100</v>
      </c>
      <c r="B101" s="18" t="s">
        <v>211</v>
      </c>
      <c r="C101" s="19" t="s">
        <v>131</v>
      </c>
      <c r="D101" s="22" t="s">
        <v>132</v>
      </c>
      <c r="E101" s="24"/>
      <c r="F101" s="25" t="s">
        <v>173</v>
      </c>
      <c r="G101" s="10"/>
      <c r="H101" s="72">
        <v>3</v>
      </c>
      <c r="I101" s="72">
        <v>3</v>
      </c>
      <c r="J101" s="72">
        <v>1</v>
      </c>
      <c r="K101" s="72">
        <v>3</v>
      </c>
      <c r="L101" s="72">
        <v>2</v>
      </c>
      <c r="M101" s="86">
        <v>1</v>
      </c>
      <c r="N101" s="72">
        <v>1</v>
      </c>
      <c r="O101" s="72">
        <v>3</v>
      </c>
      <c r="P101" s="72">
        <v>2</v>
      </c>
      <c r="Q101" s="72">
        <v>0</v>
      </c>
      <c r="R101" s="72">
        <v>0</v>
      </c>
      <c r="S101" s="65">
        <v>3</v>
      </c>
      <c r="T101" s="79">
        <f t="shared" si="21"/>
        <v>22</v>
      </c>
      <c r="U101" s="10"/>
      <c r="V101" s="61">
        <f t="shared" si="27"/>
        <v>22</v>
      </c>
      <c r="W101" s="62">
        <f t="shared" si="22"/>
        <v>107</v>
      </c>
      <c r="X101" s="10"/>
      <c r="Y101" s="6"/>
      <c r="Z101" s="6"/>
      <c r="AA101" s="10"/>
      <c r="AB101" s="61" t="str">
        <f t="shared" si="23"/>
        <v/>
      </c>
      <c r="AC101" s="62" t="str">
        <f t="shared" si="24"/>
        <v/>
      </c>
      <c r="AD101" s="10"/>
      <c r="AE101" s="61">
        <f t="shared" si="25"/>
        <v>22</v>
      </c>
      <c r="AF101" s="62">
        <f t="shared" si="26"/>
        <v>102</v>
      </c>
      <c r="AG101" s="10"/>
    </row>
    <row r="102" spans="1:33" ht="15.75" thickBot="1" x14ac:dyDescent="0.3">
      <c r="A102" s="14">
        <v>102</v>
      </c>
      <c r="B102" s="26" t="s">
        <v>212</v>
      </c>
      <c r="C102" s="27" t="s">
        <v>35</v>
      </c>
      <c r="D102" s="28" t="s">
        <v>136</v>
      </c>
      <c r="E102" s="29"/>
      <c r="F102" s="28" t="s">
        <v>174</v>
      </c>
      <c r="G102" s="10"/>
      <c r="H102" s="73">
        <v>2</v>
      </c>
      <c r="I102" s="73">
        <v>4</v>
      </c>
      <c r="J102" s="73">
        <v>4</v>
      </c>
      <c r="K102" s="73">
        <v>4</v>
      </c>
      <c r="L102" s="73">
        <v>2</v>
      </c>
      <c r="M102" s="85">
        <v>5</v>
      </c>
      <c r="N102" s="73">
        <v>4</v>
      </c>
      <c r="O102" s="73">
        <v>2</v>
      </c>
      <c r="P102" s="73">
        <v>3</v>
      </c>
      <c r="Q102" s="73">
        <v>2</v>
      </c>
      <c r="R102" s="73">
        <v>3</v>
      </c>
      <c r="S102" s="66">
        <v>4</v>
      </c>
      <c r="T102" s="80">
        <f t="shared" si="21"/>
        <v>39</v>
      </c>
      <c r="U102" s="10"/>
      <c r="V102" s="57">
        <f t="shared" si="27"/>
        <v>39</v>
      </c>
      <c r="W102" s="58">
        <f t="shared" si="22"/>
        <v>36</v>
      </c>
      <c r="X102" s="10"/>
      <c r="Y102" s="4"/>
      <c r="Z102" s="4"/>
      <c r="AA102" s="10"/>
      <c r="AB102" s="57" t="str">
        <f t="shared" si="23"/>
        <v/>
      </c>
      <c r="AC102" s="58" t="str">
        <f t="shared" si="24"/>
        <v/>
      </c>
      <c r="AD102" s="10"/>
      <c r="AE102" s="57">
        <f t="shared" si="25"/>
        <v>39</v>
      </c>
      <c r="AF102" s="58">
        <f t="shared" si="26"/>
        <v>34</v>
      </c>
      <c r="AG102" s="10"/>
    </row>
    <row r="103" spans="1:33" x14ac:dyDescent="0.25">
      <c r="A103" s="14">
        <v>103</v>
      </c>
      <c r="B103" s="30" t="s">
        <v>212</v>
      </c>
      <c r="C103" s="31" t="s">
        <v>139</v>
      </c>
      <c r="D103" s="32" t="s">
        <v>140</v>
      </c>
      <c r="E103" s="33"/>
      <c r="F103" s="32" t="s">
        <v>174</v>
      </c>
      <c r="G103" s="10"/>
      <c r="H103" s="73"/>
      <c r="I103" s="73"/>
      <c r="J103" s="73"/>
      <c r="K103" s="73"/>
      <c r="L103" s="73"/>
      <c r="N103" s="73"/>
      <c r="O103" s="73"/>
      <c r="P103" s="73"/>
      <c r="Q103" s="73"/>
      <c r="R103" s="73"/>
      <c r="S103" s="66"/>
      <c r="T103" s="81">
        <v>33</v>
      </c>
      <c r="U103" s="10"/>
      <c r="V103" s="59">
        <f t="shared" si="27"/>
        <v>33</v>
      </c>
      <c r="W103" s="60">
        <f t="shared" si="22"/>
        <v>57</v>
      </c>
      <c r="X103" s="10"/>
      <c r="Y103" s="3"/>
      <c r="Z103" s="3"/>
      <c r="AA103" s="10"/>
      <c r="AB103" s="59" t="str">
        <f t="shared" si="23"/>
        <v/>
      </c>
      <c r="AC103" s="60" t="str">
        <f t="shared" si="24"/>
        <v/>
      </c>
      <c r="AD103" s="10"/>
      <c r="AE103" s="59">
        <f t="shared" si="25"/>
        <v>33</v>
      </c>
      <c r="AF103" s="60">
        <f t="shared" si="26"/>
        <v>55</v>
      </c>
      <c r="AG103" s="10"/>
    </row>
    <row r="104" spans="1:33" x14ac:dyDescent="0.25">
      <c r="A104" s="14">
        <v>101</v>
      </c>
      <c r="B104" s="30" t="s">
        <v>212</v>
      </c>
      <c r="C104" s="31" t="s">
        <v>135</v>
      </c>
      <c r="D104" s="32"/>
      <c r="E104" s="33"/>
      <c r="F104" s="32" t="s">
        <v>174</v>
      </c>
      <c r="G104" s="10"/>
      <c r="H104" s="73">
        <v>3</v>
      </c>
      <c r="I104" s="73">
        <v>4</v>
      </c>
      <c r="J104" s="73">
        <v>4</v>
      </c>
      <c r="K104" s="73">
        <v>3</v>
      </c>
      <c r="L104" s="73">
        <v>2</v>
      </c>
      <c r="M104" s="85">
        <v>5</v>
      </c>
      <c r="N104" s="73">
        <v>0</v>
      </c>
      <c r="O104" s="73">
        <v>2</v>
      </c>
      <c r="P104" s="73">
        <v>4</v>
      </c>
      <c r="Q104" s="73">
        <v>1</v>
      </c>
      <c r="R104" s="73">
        <v>0</v>
      </c>
      <c r="S104" s="66">
        <v>3</v>
      </c>
      <c r="T104" s="81">
        <f t="shared" ref="T104:T141" si="28">IF(SUM(H104:S104)=0,"",SUM(H104:S104))</f>
        <v>31</v>
      </c>
      <c r="U104" s="10"/>
      <c r="V104" s="59">
        <f t="shared" si="27"/>
        <v>31</v>
      </c>
      <c r="W104" s="60">
        <f t="shared" si="22"/>
        <v>67</v>
      </c>
      <c r="X104" s="10"/>
      <c r="Y104" s="6">
        <f>IF(SUM(V104:V107)=0,"",SUM(V104:V107))</f>
        <v>110</v>
      </c>
      <c r="Z104" s="6">
        <f>IF(Y104="","",RANK(Y104,Y:Y))</f>
        <v>21</v>
      </c>
      <c r="AA104" s="10"/>
      <c r="AB104" s="59" t="str">
        <f t="shared" si="23"/>
        <v/>
      </c>
      <c r="AC104" s="60" t="str">
        <f t="shared" si="24"/>
        <v/>
      </c>
      <c r="AD104" s="10"/>
      <c r="AE104" s="59">
        <f t="shared" si="25"/>
        <v>31</v>
      </c>
      <c r="AF104" s="60">
        <f t="shared" si="26"/>
        <v>65</v>
      </c>
      <c r="AG104" s="10"/>
    </row>
    <row r="105" spans="1:33" ht="15.75" thickBot="1" x14ac:dyDescent="0.3">
      <c r="A105" s="15">
        <v>104</v>
      </c>
      <c r="B105" s="34" t="s">
        <v>212</v>
      </c>
      <c r="C105" s="35"/>
      <c r="D105" s="36"/>
      <c r="E105" s="37"/>
      <c r="F105" s="36" t="s">
        <v>174</v>
      </c>
      <c r="G105" s="10"/>
      <c r="H105" s="74">
        <v>0</v>
      </c>
      <c r="I105" s="74">
        <v>4</v>
      </c>
      <c r="J105" s="74">
        <v>4</v>
      </c>
      <c r="K105" s="74">
        <v>3</v>
      </c>
      <c r="L105" s="74">
        <v>1</v>
      </c>
      <c r="M105" s="86">
        <v>5</v>
      </c>
      <c r="N105" s="74">
        <v>1</v>
      </c>
      <c r="O105" s="74">
        <v>1</v>
      </c>
      <c r="P105" s="74">
        <v>2</v>
      </c>
      <c r="Q105" s="74">
        <v>2</v>
      </c>
      <c r="R105" s="74">
        <v>2</v>
      </c>
      <c r="S105" s="67">
        <v>2</v>
      </c>
      <c r="T105" s="82">
        <f t="shared" si="28"/>
        <v>27</v>
      </c>
      <c r="U105" s="10"/>
      <c r="V105" s="61">
        <f t="shared" si="27"/>
        <v>27</v>
      </c>
      <c r="W105" s="62">
        <f t="shared" si="22"/>
        <v>88</v>
      </c>
      <c r="X105" s="10"/>
      <c r="Y105" s="6"/>
      <c r="Z105" s="6"/>
      <c r="AA105" s="10"/>
      <c r="AB105" s="61" t="str">
        <f t="shared" si="23"/>
        <v/>
      </c>
      <c r="AC105" s="62" t="str">
        <f t="shared" si="24"/>
        <v/>
      </c>
      <c r="AD105" s="10"/>
      <c r="AE105" s="61">
        <f t="shared" si="25"/>
        <v>27</v>
      </c>
      <c r="AF105" s="62">
        <f t="shared" si="26"/>
        <v>84</v>
      </c>
      <c r="AG105" s="10"/>
    </row>
    <row r="106" spans="1:33" ht="15.75" thickBot="1" x14ac:dyDescent="0.3">
      <c r="A106" s="14">
        <v>108</v>
      </c>
      <c r="B106" s="18" t="s">
        <v>213</v>
      </c>
      <c r="C106" s="19" t="s">
        <v>214</v>
      </c>
      <c r="D106" s="20" t="s">
        <v>215</v>
      </c>
      <c r="E106" s="21"/>
      <c r="F106" s="20" t="s">
        <v>175</v>
      </c>
      <c r="G106" s="10"/>
      <c r="H106" s="71">
        <v>4</v>
      </c>
      <c r="I106" s="71">
        <v>4</v>
      </c>
      <c r="J106" s="71">
        <v>4</v>
      </c>
      <c r="K106" s="71">
        <v>3</v>
      </c>
      <c r="L106" s="71">
        <v>2</v>
      </c>
      <c r="M106" s="85">
        <v>2</v>
      </c>
      <c r="N106" s="71">
        <v>3</v>
      </c>
      <c r="O106" s="71">
        <v>3</v>
      </c>
      <c r="P106" s="71">
        <v>2</v>
      </c>
      <c r="Q106" s="71">
        <v>1</v>
      </c>
      <c r="R106" s="71">
        <v>2</v>
      </c>
      <c r="S106" s="64">
        <v>3</v>
      </c>
      <c r="T106" s="78">
        <f t="shared" si="28"/>
        <v>33</v>
      </c>
      <c r="U106" s="10"/>
      <c r="V106" s="57">
        <f t="shared" si="27"/>
        <v>33</v>
      </c>
      <c r="W106" s="58">
        <f t="shared" si="22"/>
        <v>57</v>
      </c>
      <c r="X106" s="10"/>
      <c r="Y106" s="4"/>
      <c r="Z106" s="4"/>
      <c r="AA106" s="10"/>
      <c r="AB106" s="57" t="str">
        <f t="shared" si="23"/>
        <v/>
      </c>
      <c r="AC106" s="58" t="str">
        <f t="shared" si="24"/>
        <v/>
      </c>
      <c r="AD106" s="10"/>
      <c r="AE106" s="57">
        <f t="shared" si="25"/>
        <v>33</v>
      </c>
      <c r="AF106" s="58">
        <f t="shared" si="26"/>
        <v>55</v>
      </c>
      <c r="AG106" s="10"/>
    </row>
    <row r="107" spans="1:33" x14ac:dyDescent="0.25">
      <c r="A107" s="14">
        <v>107</v>
      </c>
      <c r="B107" s="18" t="s">
        <v>213</v>
      </c>
      <c r="C107" s="19" t="s">
        <v>217</v>
      </c>
      <c r="D107" s="22" t="s">
        <v>36</v>
      </c>
      <c r="E107" s="23"/>
      <c r="F107" s="22" t="s">
        <v>175</v>
      </c>
      <c r="G107" s="10"/>
      <c r="H107" s="71">
        <v>2</v>
      </c>
      <c r="I107" s="71">
        <v>1</v>
      </c>
      <c r="J107" s="71">
        <v>3</v>
      </c>
      <c r="K107" s="71">
        <v>3</v>
      </c>
      <c r="L107" s="71">
        <v>1</v>
      </c>
      <c r="M107" s="85">
        <v>2</v>
      </c>
      <c r="N107" s="71">
        <v>3</v>
      </c>
      <c r="O107" s="71">
        <v>3</v>
      </c>
      <c r="P107" s="71">
        <v>0</v>
      </c>
      <c r="Q107" s="71">
        <v>0</v>
      </c>
      <c r="R107" s="71">
        <v>0</v>
      </c>
      <c r="S107" s="64">
        <v>1</v>
      </c>
      <c r="T107" s="78">
        <f t="shared" si="28"/>
        <v>19</v>
      </c>
      <c r="U107" s="10"/>
      <c r="V107" s="59">
        <f t="shared" si="27"/>
        <v>19</v>
      </c>
      <c r="W107" s="60">
        <f t="shared" si="22"/>
        <v>121</v>
      </c>
      <c r="X107" s="10"/>
      <c r="Y107" s="3"/>
      <c r="Z107" s="3"/>
      <c r="AA107" s="10"/>
      <c r="AB107" s="59" t="str">
        <f t="shared" si="23"/>
        <v/>
      </c>
      <c r="AC107" s="60" t="str">
        <f t="shared" si="24"/>
        <v/>
      </c>
      <c r="AD107" s="10"/>
      <c r="AE107" s="59">
        <f t="shared" si="25"/>
        <v>19</v>
      </c>
      <c r="AF107" s="60">
        <f t="shared" si="26"/>
        <v>113</v>
      </c>
      <c r="AG107" s="10"/>
    </row>
    <row r="108" spans="1:33" x14ac:dyDescent="0.25">
      <c r="A108" s="14">
        <v>105</v>
      </c>
      <c r="B108" s="18" t="s">
        <v>213</v>
      </c>
      <c r="C108" s="19" t="s">
        <v>218</v>
      </c>
      <c r="D108" s="22" t="s">
        <v>36</v>
      </c>
      <c r="E108" s="23" t="s">
        <v>16</v>
      </c>
      <c r="F108" s="22" t="s">
        <v>175</v>
      </c>
      <c r="G108" s="10"/>
      <c r="H108" s="71">
        <v>2</v>
      </c>
      <c r="I108" s="71">
        <v>1</v>
      </c>
      <c r="J108" s="71">
        <v>2</v>
      </c>
      <c r="K108" s="71">
        <v>2</v>
      </c>
      <c r="L108" s="71">
        <v>1</v>
      </c>
      <c r="M108" s="85">
        <v>2</v>
      </c>
      <c r="N108" s="71">
        <v>1</v>
      </c>
      <c r="O108" s="71">
        <v>0</v>
      </c>
      <c r="P108" s="71">
        <v>0</v>
      </c>
      <c r="Q108" s="71">
        <v>0</v>
      </c>
      <c r="R108" s="71">
        <v>0</v>
      </c>
      <c r="S108" s="64">
        <v>3</v>
      </c>
      <c r="T108" s="78">
        <f t="shared" si="28"/>
        <v>14</v>
      </c>
      <c r="U108" s="10"/>
      <c r="V108" s="59">
        <f t="shared" si="27"/>
        <v>14</v>
      </c>
      <c r="W108" s="60">
        <f t="shared" si="22"/>
        <v>129</v>
      </c>
      <c r="X108" s="10"/>
      <c r="Y108" s="6">
        <f>IF(SUM(V108:V111)=0,"",SUM(V108:V111))</f>
        <v>93</v>
      </c>
      <c r="Z108" s="6">
        <f>IF(Y108="","",RANK(Y108,Y:Y))</f>
        <v>28</v>
      </c>
      <c r="AA108" s="10"/>
      <c r="AB108" s="59">
        <f t="shared" si="23"/>
        <v>14</v>
      </c>
      <c r="AC108" s="60">
        <f t="shared" si="24"/>
        <v>11</v>
      </c>
      <c r="AD108" s="10"/>
      <c r="AE108" s="59" t="str">
        <f t="shared" si="25"/>
        <v/>
      </c>
      <c r="AF108" s="60" t="str">
        <f t="shared" si="26"/>
        <v/>
      </c>
      <c r="AG108" s="10"/>
    </row>
    <row r="109" spans="1:33" ht="15.75" thickBot="1" x14ac:dyDescent="0.3">
      <c r="A109" s="15">
        <v>106</v>
      </c>
      <c r="B109" s="18" t="s">
        <v>213</v>
      </c>
      <c r="C109" s="19" t="s">
        <v>216</v>
      </c>
      <c r="D109" s="22" t="s">
        <v>215</v>
      </c>
      <c r="E109" s="24" t="s">
        <v>16</v>
      </c>
      <c r="F109" s="25" t="s">
        <v>175</v>
      </c>
      <c r="G109" s="10"/>
      <c r="H109" s="72">
        <v>0</v>
      </c>
      <c r="I109" s="72">
        <v>1</v>
      </c>
      <c r="J109" s="72">
        <v>1</v>
      </c>
      <c r="K109" s="72">
        <v>0</v>
      </c>
      <c r="L109" s="72">
        <v>3</v>
      </c>
      <c r="M109" s="86">
        <v>1</v>
      </c>
      <c r="N109" s="72">
        <v>0</v>
      </c>
      <c r="O109" s="72">
        <v>1</v>
      </c>
      <c r="P109" s="72">
        <v>0</v>
      </c>
      <c r="Q109" s="72">
        <v>1</v>
      </c>
      <c r="R109" s="72">
        <v>0</v>
      </c>
      <c r="S109" s="65">
        <v>2</v>
      </c>
      <c r="T109" s="79">
        <f t="shared" si="28"/>
        <v>10</v>
      </c>
      <c r="U109" s="10"/>
      <c r="V109" s="61">
        <f t="shared" si="27"/>
        <v>10</v>
      </c>
      <c r="W109" s="62">
        <f t="shared" si="22"/>
        <v>137</v>
      </c>
      <c r="X109" s="10"/>
      <c r="Y109" s="6"/>
      <c r="Z109" s="6"/>
      <c r="AA109" s="10"/>
      <c r="AB109" s="61">
        <f t="shared" si="23"/>
        <v>10</v>
      </c>
      <c r="AC109" s="62">
        <f t="shared" si="24"/>
        <v>13</v>
      </c>
      <c r="AD109" s="10"/>
      <c r="AE109" s="61" t="str">
        <f t="shared" si="25"/>
        <v/>
      </c>
      <c r="AF109" s="62" t="str">
        <f t="shared" si="26"/>
        <v/>
      </c>
      <c r="AG109" s="10"/>
    </row>
    <row r="110" spans="1:33" ht="15.75" thickBot="1" x14ac:dyDescent="0.3">
      <c r="A110" s="14">
        <v>111</v>
      </c>
      <c r="B110" s="26" t="s">
        <v>40</v>
      </c>
      <c r="C110" s="27" t="s">
        <v>23</v>
      </c>
      <c r="D110" s="28" t="s">
        <v>238</v>
      </c>
      <c r="E110" s="29"/>
      <c r="F110" s="28" t="s">
        <v>176</v>
      </c>
      <c r="G110" s="10"/>
      <c r="H110" s="73">
        <v>2</v>
      </c>
      <c r="I110" s="73">
        <v>4</v>
      </c>
      <c r="J110" s="73">
        <v>3</v>
      </c>
      <c r="K110" s="73">
        <v>4</v>
      </c>
      <c r="L110" s="73">
        <v>2</v>
      </c>
      <c r="M110" s="85">
        <v>4</v>
      </c>
      <c r="N110" s="73">
        <v>4</v>
      </c>
      <c r="O110" s="73">
        <v>4</v>
      </c>
      <c r="P110" s="73">
        <v>3</v>
      </c>
      <c r="Q110" s="73">
        <v>2</v>
      </c>
      <c r="R110" s="73">
        <v>4</v>
      </c>
      <c r="S110" s="66">
        <v>4</v>
      </c>
      <c r="T110" s="80">
        <f t="shared" si="28"/>
        <v>40</v>
      </c>
      <c r="U110" s="10"/>
      <c r="V110" s="57">
        <f t="shared" si="27"/>
        <v>40</v>
      </c>
      <c r="W110" s="58">
        <f t="shared" si="22"/>
        <v>33</v>
      </c>
      <c r="X110" s="10"/>
      <c r="Y110" s="4"/>
      <c r="Z110" s="4"/>
      <c r="AA110" s="10"/>
      <c r="AB110" s="57" t="str">
        <f t="shared" si="23"/>
        <v/>
      </c>
      <c r="AC110" s="58" t="str">
        <f t="shared" si="24"/>
        <v/>
      </c>
      <c r="AD110" s="10"/>
      <c r="AE110" s="57">
        <f t="shared" si="25"/>
        <v>40</v>
      </c>
      <c r="AF110" s="58">
        <f t="shared" si="26"/>
        <v>32</v>
      </c>
      <c r="AG110" s="10"/>
    </row>
    <row r="111" spans="1:33" x14ac:dyDescent="0.25">
      <c r="A111" s="14">
        <v>109</v>
      </c>
      <c r="B111" s="30" t="s">
        <v>40</v>
      </c>
      <c r="C111" s="31" t="s">
        <v>234</v>
      </c>
      <c r="D111" s="32" t="s">
        <v>235</v>
      </c>
      <c r="E111" s="33"/>
      <c r="F111" s="32" t="s">
        <v>176</v>
      </c>
      <c r="G111" s="10"/>
      <c r="H111" s="73">
        <v>4</v>
      </c>
      <c r="I111" s="73">
        <v>3</v>
      </c>
      <c r="J111" s="73">
        <v>3</v>
      </c>
      <c r="K111" s="73">
        <v>2</v>
      </c>
      <c r="L111" s="73">
        <v>2</v>
      </c>
      <c r="M111" s="85">
        <v>3</v>
      </c>
      <c r="N111" s="73">
        <v>3</v>
      </c>
      <c r="O111" s="73">
        <v>4</v>
      </c>
      <c r="P111" s="73">
        <v>0</v>
      </c>
      <c r="Q111" s="73">
        <v>0</v>
      </c>
      <c r="R111" s="73">
        <v>1</v>
      </c>
      <c r="S111" s="66">
        <v>4</v>
      </c>
      <c r="T111" s="81">
        <f t="shared" si="28"/>
        <v>29</v>
      </c>
      <c r="U111" s="10"/>
      <c r="V111" s="59">
        <f t="shared" si="27"/>
        <v>29</v>
      </c>
      <c r="W111" s="60">
        <f t="shared" si="22"/>
        <v>78</v>
      </c>
      <c r="X111" s="10"/>
      <c r="Y111" s="6">
        <f>IF(SUM(V111:V114)=0,"",SUM(V111:V114))</f>
        <v>105</v>
      </c>
      <c r="Z111" s="6">
        <f>IF(Y111="","",RANK(Y111,Y:Y))</f>
        <v>24</v>
      </c>
      <c r="AA111" s="10"/>
      <c r="AB111" s="59" t="str">
        <f t="shared" si="23"/>
        <v/>
      </c>
      <c r="AC111" s="60" t="str">
        <f t="shared" si="24"/>
        <v/>
      </c>
      <c r="AD111" s="10"/>
      <c r="AE111" s="59">
        <f t="shared" si="25"/>
        <v>29</v>
      </c>
      <c r="AF111" s="60">
        <f t="shared" si="26"/>
        <v>76</v>
      </c>
      <c r="AG111" s="10"/>
    </row>
    <row r="112" spans="1:33" x14ac:dyDescent="0.25">
      <c r="A112" s="14">
        <v>112</v>
      </c>
      <c r="B112" s="30" t="s">
        <v>40</v>
      </c>
      <c r="C112" s="31" t="s">
        <v>239</v>
      </c>
      <c r="D112" s="32" t="s">
        <v>240</v>
      </c>
      <c r="E112" s="33"/>
      <c r="F112" s="32" t="s">
        <v>176</v>
      </c>
      <c r="G112" s="10"/>
      <c r="H112" s="73">
        <v>0</v>
      </c>
      <c r="I112" s="73">
        <v>4</v>
      </c>
      <c r="J112" s="73">
        <v>3</v>
      </c>
      <c r="K112" s="73">
        <v>4</v>
      </c>
      <c r="L112" s="73">
        <v>3</v>
      </c>
      <c r="M112" s="85">
        <v>1</v>
      </c>
      <c r="N112" s="73">
        <v>3</v>
      </c>
      <c r="O112" s="73">
        <v>2</v>
      </c>
      <c r="P112" s="73">
        <v>1</v>
      </c>
      <c r="Q112" s="73">
        <v>0</v>
      </c>
      <c r="R112" s="73">
        <v>0</v>
      </c>
      <c r="S112" s="66">
        <v>3</v>
      </c>
      <c r="T112" s="81">
        <f t="shared" si="28"/>
        <v>24</v>
      </c>
      <c r="U112" s="10"/>
      <c r="V112" s="59">
        <f t="shared" si="27"/>
        <v>24</v>
      </c>
      <c r="W112" s="60">
        <f t="shared" si="22"/>
        <v>96</v>
      </c>
      <c r="X112" s="10"/>
      <c r="Y112" s="6"/>
      <c r="Z112" s="6"/>
      <c r="AA112" s="10"/>
      <c r="AB112" s="59" t="str">
        <f t="shared" si="23"/>
        <v/>
      </c>
      <c r="AC112" s="60" t="str">
        <f t="shared" si="24"/>
        <v/>
      </c>
      <c r="AD112" s="10"/>
      <c r="AE112" s="59">
        <f t="shared" si="25"/>
        <v>24</v>
      </c>
      <c r="AF112" s="60">
        <f t="shared" si="26"/>
        <v>91</v>
      </c>
      <c r="AG112" s="10"/>
    </row>
    <row r="113" spans="1:33" ht="15.75" thickBot="1" x14ac:dyDescent="0.3">
      <c r="A113" s="15">
        <v>110</v>
      </c>
      <c r="B113" s="34" t="s">
        <v>40</v>
      </c>
      <c r="C113" s="35" t="s">
        <v>236</v>
      </c>
      <c r="D113" s="36" t="s">
        <v>237</v>
      </c>
      <c r="E113" s="37"/>
      <c r="F113" s="36" t="s">
        <v>176</v>
      </c>
      <c r="G113" s="10"/>
      <c r="H113" s="74">
        <v>2</v>
      </c>
      <c r="I113" s="74">
        <v>2</v>
      </c>
      <c r="J113" s="74">
        <v>0</v>
      </c>
      <c r="K113" s="74">
        <v>3</v>
      </c>
      <c r="L113" s="74">
        <v>1</v>
      </c>
      <c r="M113" s="86">
        <v>2</v>
      </c>
      <c r="N113" s="74">
        <v>1</v>
      </c>
      <c r="O113" s="74">
        <v>1</v>
      </c>
      <c r="P113" s="74">
        <v>1</v>
      </c>
      <c r="Q113" s="74">
        <v>0</v>
      </c>
      <c r="R113" s="74">
        <v>1</v>
      </c>
      <c r="S113" s="67">
        <v>1</v>
      </c>
      <c r="T113" s="82">
        <f t="shared" si="28"/>
        <v>15</v>
      </c>
      <c r="U113" s="10"/>
      <c r="V113" s="61">
        <f t="shared" si="27"/>
        <v>15</v>
      </c>
      <c r="W113" s="62">
        <f t="shared" si="22"/>
        <v>125</v>
      </c>
      <c r="X113" s="10"/>
      <c r="Y113" s="6"/>
      <c r="Z113" s="6"/>
      <c r="AA113" s="10"/>
      <c r="AB113" s="61" t="str">
        <f t="shared" si="23"/>
        <v/>
      </c>
      <c r="AC113" s="62" t="str">
        <f t="shared" si="24"/>
        <v/>
      </c>
      <c r="AD113" s="10"/>
      <c r="AE113" s="61">
        <f t="shared" si="25"/>
        <v>15</v>
      </c>
      <c r="AF113" s="62">
        <f t="shared" si="26"/>
        <v>116</v>
      </c>
      <c r="AG113" s="10"/>
    </row>
    <row r="114" spans="1:33" ht="15.75" thickBot="1" x14ac:dyDescent="0.3">
      <c r="A114" s="14">
        <v>113</v>
      </c>
      <c r="B114" s="18" t="s">
        <v>41</v>
      </c>
      <c r="C114" s="19" t="s">
        <v>225</v>
      </c>
      <c r="D114" s="20" t="s">
        <v>226</v>
      </c>
      <c r="E114" s="21"/>
      <c r="F114" s="20" t="s">
        <v>219</v>
      </c>
      <c r="G114" s="10"/>
      <c r="H114" s="71">
        <v>4</v>
      </c>
      <c r="I114" s="71">
        <v>4</v>
      </c>
      <c r="J114" s="71">
        <v>3</v>
      </c>
      <c r="K114" s="71">
        <v>3</v>
      </c>
      <c r="L114" s="71">
        <v>2</v>
      </c>
      <c r="M114" s="85">
        <v>3</v>
      </c>
      <c r="N114" s="71">
        <v>3</v>
      </c>
      <c r="O114" s="71">
        <v>4</v>
      </c>
      <c r="P114" s="71">
        <v>4</v>
      </c>
      <c r="Q114" s="71">
        <v>1</v>
      </c>
      <c r="R114" s="71">
        <v>3</v>
      </c>
      <c r="S114" s="64">
        <v>3</v>
      </c>
      <c r="T114" s="78">
        <f t="shared" si="28"/>
        <v>37</v>
      </c>
      <c r="U114" s="10"/>
      <c r="V114" s="57">
        <f t="shared" si="27"/>
        <v>37</v>
      </c>
      <c r="W114" s="58">
        <f t="shared" si="22"/>
        <v>45</v>
      </c>
      <c r="X114" s="10"/>
      <c r="Y114" s="4">
        <f>IF(SUM(V114:V117)=0,"",SUM(V114:V117))</f>
        <v>93</v>
      </c>
      <c r="Z114" s="4">
        <f>IF(Y114="","",RANK(Y114,Y:Y))</f>
        <v>28</v>
      </c>
      <c r="AA114" s="10"/>
      <c r="AB114" s="57" t="str">
        <f t="shared" si="23"/>
        <v/>
      </c>
      <c r="AC114" s="58" t="str">
        <f t="shared" si="24"/>
        <v/>
      </c>
      <c r="AD114" s="10"/>
      <c r="AE114" s="57">
        <f t="shared" si="25"/>
        <v>37</v>
      </c>
      <c r="AF114" s="58">
        <f t="shared" si="26"/>
        <v>43</v>
      </c>
      <c r="AG114" s="10"/>
    </row>
    <row r="115" spans="1:33" x14ac:dyDescent="0.25">
      <c r="A115" s="14">
        <v>114</v>
      </c>
      <c r="B115" s="18" t="s">
        <v>41</v>
      </c>
      <c r="C115" s="19" t="s">
        <v>76</v>
      </c>
      <c r="D115" s="22" t="s">
        <v>224</v>
      </c>
      <c r="E115" s="23"/>
      <c r="F115" s="22" t="s">
        <v>219</v>
      </c>
      <c r="G115" s="10"/>
      <c r="H115" s="71">
        <v>2</v>
      </c>
      <c r="I115" s="71">
        <v>4</v>
      </c>
      <c r="J115" s="71">
        <v>4</v>
      </c>
      <c r="K115" s="71">
        <v>2</v>
      </c>
      <c r="L115" s="71">
        <v>2</v>
      </c>
      <c r="M115" s="85">
        <v>0</v>
      </c>
      <c r="N115" s="71">
        <v>1</v>
      </c>
      <c r="O115" s="71">
        <v>1</v>
      </c>
      <c r="P115" s="71">
        <v>2</v>
      </c>
      <c r="Q115" s="71">
        <v>0</v>
      </c>
      <c r="R115" s="71">
        <v>2</v>
      </c>
      <c r="S115" s="64">
        <v>1</v>
      </c>
      <c r="T115" s="78">
        <f t="shared" si="28"/>
        <v>21</v>
      </c>
      <c r="U115" s="10"/>
      <c r="V115" s="59">
        <f t="shared" si="27"/>
        <v>21</v>
      </c>
      <c r="W115" s="60">
        <f t="shared" si="22"/>
        <v>113</v>
      </c>
      <c r="X115" s="10"/>
      <c r="Y115" s="6"/>
      <c r="Z115" s="6"/>
      <c r="AA115" s="10"/>
      <c r="AB115" s="59" t="str">
        <f t="shared" si="23"/>
        <v/>
      </c>
      <c r="AC115" s="60" t="str">
        <f t="shared" si="24"/>
        <v/>
      </c>
      <c r="AD115" s="10"/>
      <c r="AE115" s="59">
        <f t="shared" si="25"/>
        <v>21</v>
      </c>
      <c r="AF115" s="60">
        <f t="shared" si="26"/>
        <v>106</v>
      </c>
      <c r="AG115" s="10"/>
    </row>
    <row r="116" spans="1:33" x14ac:dyDescent="0.25">
      <c r="A116" s="14">
        <v>115</v>
      </c>
      <c r="B116" s="18" t="s">
        <v>41</v>
      </c>
      <c r="C116" s="19" t="s">
        <v>222</v>
      </c>
      <c r="D116" s="22" t="s">
        <v>223</v>
      </c>
      <c r="E116" s="23" t="s">
        <v>16</v>
      </c>
      <c r="F116" s="22" t="s">
        <v>219</v>
      </c>
      <c r="G116" s="10"/>
      <c r="H116" s="71">
        <v>0</v>
      </c>
      <c r="I116" s="71">
        <v>3</v>
      </c>
      <c r="J116" s="71">
        <v>2</v>
      </c>
      <c r="K116" s="71">
        <v>4</v>
      </c>
      <c r="L116" s="71">
        <v>1</v>
      </c>
      <c r="M116" s="85">
        <v>1</v>
      </c>
      <c r="N116" s="71">
        <v>3</v>
      </c>
      <c r="O116" s="71">
        <v>2</v>
      </c>
      <c r="P116" s="71">
        <v>0</v>
      </c>
      <c r="Q116" s="71">
        <v>1</v>
      </c>
      <c r="R116" s="71">
        <v>0</v>
      </c>
      <c r="S116" s="64">
        <v>3</v>
      </c>
      <c r="T116" s="78">
        <f t="shared" si="28"/>
        <v>20</v>
      </c>
      <c r="U116" s="10"/>
      <c r="V116" s="59">
        <f t="shared" si="27"/>
        <v>20</v>
      </c>
      <c r="W116" s="60">
        <f t="shared" si="22"/>
        <v>117</v>
      </c>
      <c r="X116" s="10"/>
      <c r="Y116" s="3"/>
      <c r="Z116" s="3"/>
      <c r="AA116" s="10"/>
      <c r="AB116" s="59">
        <f t="shared" si="23"/>
        <v>20</v>
      </c>
      <c r="AC116" s="60">
        <f t="shared" si="24"/>
        <v>8</v>
      </c>
      <c r="AD116" s="10"/>
      <c r="AE116" s="59" t="str">
        <f t="shared" si="25"/>
        <v/>
      </c>
      <c r="AF116" s="60" t="str">
        <f t="shared" si="26"/>
        <v/>
      </c>
      <c r="AG116" s="10"/>
    </row>
    <row r="117" spans="1:33" ht="15.75" thickBot="1" x14ac:dyDescent="0.3">
      <c r="A117" s="15">
        <v>116</v>
      </c>
      <c r="B117" s="18" t="s">
        <v>41</v>
      </c>
      <c r="C117" s="19" t="s">
        <v>220</v>
      </c>
      <c r="D117" s="22" t="s">
        <v>221</v>
      </c>
      <c r="E117" s="24" t="s">
        <v>16</v>
      </c>
      <c r="F117" s="25" t="s">
        <v>219</v>
      </c>
      <c r="G117" s="10"/>
      <c r="H117" s="72">
        <v>0</v>
      </c>
      <c r="I117" s="72">
        <v>4</v>
      </c>
      <c r="J117" s="72">
        <v>0</v>
      </c>
      <c r="K117" s="72">
        <v>1</v>
      </c>
      <c r="L117" s="72">
        <v>2</v>
      </c>
      <c r="M117" s="86">
        <v>3</v>
      </c>
      <c r="N117" s="72">
        <v>3</v>
      </c>
      <c r="O117" s="72">
        <v>0</v>
      </c>
      <c r="P117" s="72">
        <v>0</v>
      </c>
      <c r="Q117" s="72">
        <v>1</v>
      </c>
      <c r="R117" s="72">
        <v>1</v>
      </c>
      <c r="S117" s="65">
        <v>0</v>
      </c>
      <c r="T117" s="79">
        <f t="shared" si="28"/>
        <v>15</v>
      </c>
      <c r="U117" s="10"/>
      <c r="V117" s="61">
        <f t="shared" si="27"/>
        <v>15</v>
      </c>
      <c r="W117" s="62">
        <f t="shared" si="22"/>
        <v>125</v>
      </c>
      <c r="X117" s="10"/>
      <c r="Y117" s="6"/>
      <c r="Z117" s="6"/>
      <c r="AA117" s="10"/>
      <c r="AB117" s="61">
        <f t="shared" si="23"/>
        <v>15</v>
      </c>
      <c r="AC117" s="62">
        <f t="shared" si="24"/>
        <v>10</v>
      </c>
      <c r="AD117" s="10"/>
      <c r="AE117" s="61" t="str">
        <f t="shared" si="25"/>
        <v/>
      </c>
      <c r="AF117" s="62" t="str">
        <f t="shared" si="26"/>
        <v/>
      </c>
      <c r="AG117" s="10"/>
    </row>
    <row r="118" spans="1:33" ht="15.75" thickBot="1" x14ac:dyDescent="0.3">
      <c r="A118" s="14">
        <v>117</v>
      </c>
      <c r="B118" s="26" t="s">
        <v>228</v>
      </c>
      <c r="C118" s="27" t="s">
        <v>31</v>
      </c>
      <c r="D118" s="28" t="s">
        <v>229</v>
      </c>
      <c r="E118" s="29"/>
      <c r="F118" s="28" t="s">
        <v>227</v>
      </c>
      <c r="G118" s="10"/>
      <c r="H118" s="73">
        <v>3</v>
      </c>
      <c r="I118" s="73">
        <v>3</v>
      </c>
      <c r="J118" s="73">
        <v>3</v>
      </c>
      <c r="K118" s="73">
        <v>2</v>
      </c>
      <c r="L118" s="73">
        <v>2</v>
      </c>
      <c r="M118" s="85">
        <v>3</v>
      </c>
      <c r="N118" s="73">
        <v>2</v>
      </c>
      <c r="O118" s="73">
        <v>2</v>
      </c>
      <c r="P118" s="73">
        <v>1</v>
      </c>
      <c r="Q118" s="73">
        <v>1</v>
      </c>
      <c r="R118" s="73">
        <v>0</v>
      </c>
      <c r="S118" s="66">
        <v>1</v>
      </c>
      <c r="T118" s="80">
        <f t="shared" si="28"/>
        <v>23</v>
      </c>
      <c r="U118" s="10"/>
      <c r="V118" s="57">
        <f t="shared" si="27"/>
        <v>23</v>
      </c>
      <c r="W118" s="58">
        <f t="shared" si="22"/>
        <v>103</v>
      </c>
      <c r="X118" s="10"/>
      <c r="Y118" s="4">
        <f>IF(SUM(V118:V121)=0,"",SUM(V118:V121))</f>
        <v>75</v>
      </c>
      <c r="Z118" s="4">
        <f>IF(Y118="","",RANK(Y118,Y:Y))</f>
        <v>36</v>
      </c>
      <c r="AA118" s="10"/>
      <c r="AB118" s="57" t="str">
        <f t="shared" si="23"/>
        <v/>
      </c>
      <c r="AC118" s="58" t="str">
        <f t="shared" si="24"/>
        <v/>
      </c>
      <c r="AD118" s="10"/>
      <c r="AE118" s="57">
        <f t="shared" si="25"/>
        <v>23</v>
      </c>
      <c r="AF118" s="58">
        <f t="shared" si="26"/>
        <v>98</v>
      </c>
      <c r="AG118" s="10"/>
    </row>
    <row r="119" spans="1:33" x14ac:dyDescent="0.25">
      <c r="A119" s="14">
        <v>120</v>
      </c>
      <c r="B119" s="30" t="s">
        <v>228</v>
      </c>
      <c r="C119" s="31" t="s">
        <v>232</v>
      </c>
      <c r="D119" s="32" t="s">
        <v>233</v>
      </c>
      <c r="E119" s="33"/>
      <c r="F119" s="32" t="s">
        <v>227</v>
      </c>
      <c r="G119" s="10"/>
      <c r="H119" s="73">
        <v>1</v>
      </c>
      <c r="I119" s="73">
        <v>3</v>
      </c>
      <c r="J119" s="73">
        <v>1</v>
      </c>
      <c r="K119" s="73">
        <v>4</v>
      </c>
      <c r="L119" s="73">
        <v>1</v>
      </c>
      <c r="M119" s="85">
        <v>3</v>
      </c>
      <c r="N119" s="73">
        <v>1</v>
      </c>
      <c r="O119" s="73">
        <v>1</v>
      </c>
      <c r="P119" s="73">
        <v>4</v>
      </c>
      <c r="Q119" s="73">
        <v>0</v>
      </c>
      <c r="R119" s="73">
        <v>0</v>
      </c>
      <c r="S119" s="66">
        <v>1</v>
      </c>
      <c r="T119" s="81">
        <f t="shared" si="28"/>
        <v>20</v>
      </c>
      <c r="U119" s="10"/>
      <c r="V119" s="59">
        <f t="shared" si="27"/>
        <v>20</v>
      </c>
      <c r="W119" s="60">
        <f t="shared" si="22"/>
        <v>117</v>
      </c>
      <c r="X119" s="10"/>
      <c r="Y119" s="6"/>
      <c r="Z119" s="6"/>
      <c r="AA119" s="10"/>
      <c r="AB119" s="59" t="str">
        <f t="shared" si="23"/>
        <v/>
      </c>
      <c r="AC119" s="60" t="str">
        <f t="shared" si="24"/>
        <v/>
      </c>
      <c r="AD119" s="10"/>
      <c r="AE119" s="59">
        <f t="shared" si="25"/>
        <v>20</v>
      </c>
      <c r="AF119" s="60">
        <f t="shared" si="26"/>
        <v>110</v>
      </c>
      <c r="AG119" s="10"/>
    </row>
    <row r="120" spans="1:33" x14ac:dyDescent="0.25">
      <c r="A120" s="14">
        <v>118</v>
      </c>
      <c r="B120" s="30" t="s">
        <v>228</v>
      </c>
      <c r="C120" s="31" t="s">
        <v>25</v>
      </c>
      <c r="D120" s="32" t="s">
        <v>230</v>
      </c>
      <c r="E120" s="33"/>
      <c r="F120" s="32" t="s">
        <v>219</v>
      </c>
      <c r="G120" s="10"/>
      <c r="H120" s="73">
        <v>2</v>
      </c>
      <c r="I120" s="73">
        <v>4</v>
      </c>
      <c r="J120" s="73">
        <v>1</v>
      </c>
      <c r="K120" s="73">
        <v>2</v>
      </c>
      <c r="L120" s="73">
        <v>1</v>
      </c>
      <c r="M120" s="85">
        <v>1</v>
      </c>
      <c r="N120" s="73">
        <v>2</v>
      </c>
      <c r="O120" s="73">
        <v>0</v>
      </c>
      <c r="P120" s="73">
        <v>1</v>
      </c>
      <c r="Q120" s="73">
        <v>2</v>
      </c>
      <c r="R120" s="73">
        <v>1</v>
      </c>
      <c r="S120" s="66">
        <v>0</v>
      </c>
      <c r="T120" s="81">
        <f t="shared" si="28"/>
        <v>17</v>
      </c>
      <c r="U120" s="10"/>
      <c r="V120" s="59">
        <f t="shared" si="27"/>
        <v>17</v>
      </c>
      <c r="W120" s="60">
        <f t="shared" si="22"/>
        <v>124</v>
      </c>
      <c r="X120" s="10"/>
      <c r="Y120" s="6"/>
      <c r="Z120" s="6"/>
      <c r="AA120" s="10"/>
      <c r="AB120" s="59" t="str">
        <f t="shared" si="23"/>
        <v/>
      </c>
      <c r="AC120" s="60" t="str">
        <f t="shared" si="24"/>
        <v/>
      </c>
      <c r="AD120" s="10"/>
      <c r="AE120" s="59">
        <f t="shared" si="25"/>
        <v>17</v>
      </c>
      <c r="AF120" s="60">
        <f t="shared" si="26"/>
        <v>115</v>
      </c>
      <c r="AG120" s="10"/>
    </row>
    <row r="121" spans="1:33" ht="15.75" thickBot="1" x14ac:dyDescent="0.3">
      <c r="A121" s="15">
        <v>119</v>
      </c>
      <c r="B121" s="34" t="s">
        <v>228</v>
      </c>
      <c r="C121" s="35" t="s">
        <v>22</v>
      </c>
      <c r="D121" s="36" t="s">
        <v>231</v>
      </c>
      <c r="E121" s="37"/>
      <c r="F121" s="36" t="s">
        <v>227</v>
      </c>
      <c r="G121" s="10"/>
      <c r="H121" s="74">
        <v>1</v>
      </c>
      <c r="I121" s="74">
        <v>3</v>
      </c>
      <c r="J121" s="74">
        <v>2</v>
      </c>
      <c r="K121" s="74">
        <v>1</v>
      </c>
      <c r="L121" s="74">
        <v>2</v>
      </c>
      <c r="M121" s="86">
        <v>0</v>
      </c>
      <c r="N121" s="74">
        <v>0</v>
      </c>
      <c r="O121" s="74">
        <v>0</v>
      </c>
      <c r="P121" s="74">
        <v>0</v>
      </c>
      <c r="Q121" s="74">
        <v>1</v>
      </c>
      <c r="R121" s="74">
        <v>3</v>
      </c>
      <c r="S121" s="67">
        <v>2</v>
      </c>
      <c r="T121" s="82">
        <f t="shared" si="28"/>
        <v>15</v>
      </c>
      <c r="U121" s="10"/>
      <c r="V121" s="61">
        <f t="shared" si="27"/>
        <v>15</v>
      </c>
      <c r="W121" s="62">
        <f t="shared" si="22"/>
        <v>125</v>
      </c>
      <c r="X121" s="10"/>
      <c r="Y121" s="3"/>
      <c r="Z121" s="3"/>
      <c r="AA121" s="10"/>
      <c r="AB121" s="61" t="str">
        <f t="shared" si="23"/>
        <v/>
      </c>
      <c r="AC121" s="62" t="str">
        <f t="shared" si="24"/>
        <v/>
      </c>
      <c r="AD121" s="10"/>
      <c r="AE121" s="61">
        <f t="shared" si="25"/>
        <v>15</v>
      </c>
      <c r="AF121" s="62">
        <f t="shared" si="26"/>
        <v>116</v>
      </c>
      <c r="AG121" s="10"/>
    </row>
    <row r="122" spans="1:33" ht="15.75" thickBot="1" x14ac:dyDescent="0.3">
      <c r="A122" s="14">
        <v>121</v>
      </c>
      <c r="B122" s="18" t="s">
        <v>42</v>
      </c>
      <c r="C122" s="19" t="s">
        <v>33</v>
      </c>
      <c r="D122" s="20" t="s">
        <v>142</v>
      </c>
      <c r="E122" s="21"/>
      <c r="F122" s="20" t="s">
        <v>161</v>
      </c>
      <c r="G122" s="10"/>
      <c r="H122" s="71">
        <v>4</v>
      </c>
      <c r="I122" s="71">
        <v>4</v>
      </c>
      <c r="J122" s="71">
        <v>4</v>
      </c>
      <c r="K122" s="71">
        <v>4</v>
      </c>
      <c r="L122" s="71">
        <v>3</v>
      </c>
      <c r="M122" s="85">
        <v>3</v>
      </c>
      <c r="N122" s="71">
        <v>3</v>
      </c>
      <c r="O122" s="71">
        <v>4</v>
      </c>
      <c r="P122" s="71">
        <v>3</v>
      </c>
      <c r="Q122" s="71">
        <v>2</v>
      </c>
      <c r="R122" s="71">
        <v>2</v>
      </c>
      <c r="S122" s="64">
        <v>2</v>
      </c>
      <c r="T122" s="78">
        <f t="shared" si="28"/>
        <v>38</v>
      </c>
      <c r="U122" s="10"/>
      <c r="V122" s="57">
        <f t="shared" si="27"/>
        <v>38</v>
      </c>
      <c r="W122" s="58">
        <f t="shared" si="22"/>
        <v>41</v>
      </c>
      <c r="X122" s="10"/>
      <c r="Y122" s="4">
        <f>IF(SUM(V122:V125)=0,"",SUM(V122:V125))</f>
        <v>87</v>
      </c>
      <c r="Z122" s="4">
        <f>IF(Y122="","",RANK(Y122,Y:Y))</f>
        <v>31</v>
      </c>
      <c r="AA122" s="10"/>
      <c r="AB122" s="57" t="str">
        <f t="shared" si="23"/>
        <v/>
      </c>
      <c r="AC122" s="58" t="str">
        <f t="shared" si="24"/>
        <v/>
      </c>
      <c r="AD122" s="10"/>
      <c r="AE122" s="57">
        <f t="shared" si="25"/>
        <v>38</v>
      </c>
      <c r="AF122" s="58">
        <f t="shared" si="26"/>
        <v>39</v>
      </c>
      <c r="AG122" s="10"/>
    </row>
    <row r="123" spans="1:33" x14ac:dyDescent="0.25">
      <c r="A123" s="14">
        <v>124</v>
      </c>
      <c r="B123" s="18" t="s">
        <v>42</v>
      </c>
      <c r="C123" s="19" t="s">
        <v>144</v>
      </c>
      <c r="D123" s="22" t="s">
        <v>138</v>
      </c>
      <c r="E123" s="23"/>
      <c r="F123" s="22" t="s">
        <v>161</v>
      </c>
      <c r="G123" s="10"/>
      <c r="H123" s="71">
        <v>2</v>
      </c>
      <c r="I123" s="71">
        <v>2</v>
      </c>
      <c r="J123" s="71">
        <v>3</v>
      </c>
      <c r="K123" s="71">
        <v>1</v>
      </c>
      <c r="L123" s="71">
        <v>0</v>
      </c>
      <c r="M123" s="85">
        <v>3</v>
      </c>
      <c r="N123" s="71">
        <v>1</v>
      </c>
      <c r="O123" s="71">
        <v>4</v>
      </c>
      <c r="P123" s="71">
        <v>2</v>
      </c>
      <c r="Q123" s="71">
        <v>2</v>
      </c>
      <c r="R123" s="71">
        <v>0</v>
      </c>
      <c r="S123" s="64">
        <v>1</v>
      </c>
      <c r="T123" s="78">
        <f t="shared" si="28"/>
        <v>21</v>
      </c>
      <c r="U123" s="10"/>
      <c r="V123" s="59">
        <f t="shared" si="27"/>
        <v>21</v>
      </c>
      <c r="W123" s="60">
        <f t="shared" si="22"/>
        <v>113</v>
      </c>
      <c r="X123" s="10"/>
      <c r="Y123" s="6"/>
      <c r="Z123" s="6"/>
      <c r="AA123" s="10"/>
      <c r="AB123" s="59" t="str">
        <f t="shared" si="23"/>
        <v/>
      </c>
      <c r="AC123" s="60" t="str">
        <f t="shared" si="24"/>
        <v/>
      </c>
      <c r="AD123" s="10"/>
      <c r="AE123" s="59">
        <f t="shared" si="25"/>
        <v>21</v>
      </c>
      <c r="AF123" s="60">
        <f t="shared" si="26"/>
        <v>106</v>
      </c>
      <c r="AG123" s="10"/>
    </row>
    <row r="124" spans="1:33" x14ac:dyDescent="0.25">
      <c r="A124" s="14">
        <v>123</v>
      </c>
      <c r="B124" s="18" t="s">
        <v>42</v>
      </c>
      <c r="C124" s="19" t="s">
        <v>141</v>
      </c>
      <c r="D124" s="22" t="s">
        <v>142</v>
      </c>
      <c r="E124" s="23" t="s">
        <v>16</v>
      </c>
      <c r="F124" s="22" t="s">
        <v>161</v>
      </c>
      <c r="G124" s="10"/>
      <c r="H124" s="71">
        <v>1</v>
      </c>
      <c r="I124" s="71">
        <v>2</v>
      </c>
      <c r="J124" s="71">
        <v>1</v>
      </c>
      <c r="K124" s="71">
        <v>0</v>
      </c>
      <c r="L124" s="71">
        <v>3</v>
      </c>
      <c r="M124" s="85">
        <v>5</v>
      </c>
      <c r="N124" s="71">
        <v>0</v>
      </c>
      <c r="O124" s="71">
        <v>1</v>
      </c>
      <c r="P124" s="71">
        <v>2</v>
      </c>
      <c r="Q124" s="71">
        <v>1</v>
      </c>
      <c r="R124" s="71">
        <v>1</v>
      </c>
      <c r="S124" s="64">
        <v>1</v>
      </c>
      <c r="T124" s="78">
        <f t="shared" si="28"/>
        <v>18</v>
      </c>
      <c r="U124" s="10"/>
      <c r="V124" s="59">
        <f t="shared" si="27"/>
        <v>18</v>
      </c>
      <c r="W124" s="60">
        <f t="shared" si="22"/>
        <v>123</v>
      </c>
      <c r="X124" s="10"/>
      <c r="Y124" s="3"/>
      <c r="Z124" s="3"/>
      <c r="AA124" s="10"/>
      <c r="AB124" s="59">
        <f t="shared" si="23"/>
        <v>18</v>
      </c>
      <c r="AC124" s="60">
        <f t="shared" si="24"/>
        <v>9</v>
      </c>
      <c r="AD124" s="10"/>
      <c r="AE124" s="59" t="str">
        <f t="shared" si="25"/>
        <v/>
      </c>
      <c r="AF124" s="60" t="str">
        <f t="shared" si="26"/>
        <v/>
      </c>
      <c r="AG124" s="10"/>
    </row>
    <row r="125" spans="1:33" ht="15.75" thickBot="1" x14ac:dyDescent="0.3">
      <c r="A125" s="15">
        <v>122</v>
      </c>
      <c r="B125" s="18" t="s">
        <v>42</v>
      </c>
      <c r="C125" s="19" t="s">
        <v>143</v>
      </c>
      <c r="D125" s="22" t="s">
        <v>138</v>
      </c>
      <c r="E125" s="24" t="s">
        <v>16</v>
      </c>
      <c r="F125" s="25" t="s">
        <v>161</v>
      </c>
      <c r="G125" s="10"/>
      <c r="H125" s="72">
        <v>0</v>
      </c>
      <c r="I125" s="72">
        <v>2</v>
      </c>
      <c r="J125" s="72">
        <v>1</v>
      </c>
      <c r="K125" s="72">
        <v>2</v>
      </c>
      <c r="L125" s="72">
        <v>2</v>
      </c>
      <c r="M125" s="86">
        <v>1</v>
      </c>
      <c r="N125" s="72">
        <v>0</v>
      </c>
      <c r="O125" s="72">
        <v>1</v>
      </c>
      <c r="P125" s="72">
        <v>0</v>
      </c>
      <c r="Q125" s="72">
        <v>1</v>
      </c>
      <c r="R125" s="72">
        <v>0</v>
      </c>
      <c r="S125" s="65">
        <v>0</v>
      </c>
      <c r="T125" s="79">
        <f t="shared" si="28"/>
        <v>10</v>
      </c>
      <c r="U125" s="10"/>
      <c r="V125" s="61">
        <f t="shared" si="27"/>
        <v>10</v>
      </c>
      <c r="W125" s="62">
        <f t="shared" si="22"/>
        <v>137</v>
      </c>
      <c r="X125" s="10"/>
      <c r="Y125" s="6"/>
      <c r="Z125" s="6"/>
      <c r="AA125" s="10"/>
      <c r="AB125" s="61">
        <f t="shared" si="23"/>
        <v>10</v>
      </c>
      <c r="AC125" s="62">
        <f t="shared" si="24"/>
        <v>13</v>
      </c>
      <c r="AD125" s="10"/>
      <c r="AE125" s="61" t="str">
        <f t="shared" si="25"/>
        <v/>
      </c>
      <c r="AF125" s="62" t="str">
        <f t="shared" si="26"/>
        <v/>
      </c>
      <c r="AG125" s="10"/>
    </row>
    <row r="126" spans="1:33" ht="15.75" thickBot="1" x14ac:dyDescent="0.3">
      <c r="A126" s="14">
        <v>125</v>
      </c>
      <c r="B126" s="26" t="s">
        <v>241</v>
      </c>
      <c r="C126" s="27" t="s">
        <v>251</v>
      </c>
      <c r="D126" s="28" t="s">
        <v>252</v>
      </c>
      <c r="E126" s="29"/>
      <c r="F126" s="28" t="s">
        <v>246</v>
      </c>
      <c r="G126" s="10"/>
      <c r="H126" s="73">
        <v>3</v>
      </c>
      <c r="I126" s="73">
        <v>4</v>
      </c>
      <c r="J126" s="73">
        <v>3</v>
      </c>
      <c r="K126" s="73">
        <v>2</v>
      </c>
      <c r="L126" s="73">
        <v>3</v>
      </c>
      <c r="M126" s="85">
        <v>2</v>
      </c>
      <c r="N126" s="73">
        <v>4</v>
      </c>
      <c r="O126" s="73">
        <v>3</v>
      </c>
      <c r="P126" s="73">
        <v>3</v>
      </c>
      <c r="Q126" s="73">
        <v>1</v>
      </c>
      <c r="R126" s="73">
        <v>4</v>
      </c>
      <c r="S126" s="66">
        <v>4</v>
      </c>
      <c r="T126" s="80">
        <f t="shared" si="28"/>
        <v>36</v>
      </c>
      <c r="U126" s="10"/>
      <c r="V126" s="57">
        <f t="shared" si="27"/>
        <v>36</v>
      </c>
      <c r="W126" s="58">
        <f t="shared" si="22"/>
        <v>48</v>
      </c>
      <c r="X126" s="10"/>
      <c r="Y126" s="4">
        <f>IF(SUM(V126:V129)=0,"",SUM(V126:V129))</f>
        <v>122</v>
      </c>
      <c r="Z126" s="4">
        <f>IF(Y126="","",RANK(Y126,Y:Y))</f>
        <v>13</v>
      </c>
      <c r="AA126" s="10"/>
      <c r="AB126" s="57" t="str">
        <f t="shared" si="23"/>
        <v/>
      </c>
      <c r="AC126" s="58" t="str">
        <f t="shared" si="24"/>
        <v/>
      </c>
      <c r="AD126" s="10"/>
      <c r="AE126" s="57">
        <f t="shared" si="25"/>
        <v>36</v>
      </c>
      <c r="AF126" s="58">
        <f t="shared" si="26"/>
        <v>46</v>
      </c>
      <c r="AG126" s="10"/>
    </row>
    <row r="127" spans="1:33" x14ac:dyDescent="0.25">
      <c r="A127" s="14">
        <v>126</v>
      </c>
      <c r="B127" s="30" t="s">
        <v>241</v>
      </c>
      <c r="C127" s="31" t="s">
        <v>17</v>
      </c>
      <c r="D127" s="32" t="s">
        <v>252</v>
      </c>
      <c r="E127" s="33"/>
      <c r="F127" s="32" t="s">
        <v>246</v>
      </c>
      <c r="G127" s="10"/>
      <c r="H127" s="73">
        <v>3</v>
      </c>
      <c r="I127" s="73">
        <v>3</v>
      </c>
      <c r="J127" s="73">
        <v>3</v>
      </c>
      <c r="K127" s="73">
        <v>1</v>
      </c>
      <c r="L127" s="73">
        <v>3</v>
      </c>
      <c r="M127" s="85">
        <v>2</v>
      </c>
      <c r="N127" s="73">
        <v>4</v>
      </c>
      <c r="O127" s="73">
        <v>3</v>
      </c>
      <c r="P127" s="73">
        <v>1</v>
      </c>
      <c r="Q127" s="73">
        <v>2</v>
      </c>
      <c r="R127" s="73">
        <v>4</v>
      </c>
      <c r="S127" s="66">
        <v>2</v>
      </c>
      <c r="T127" s="81">
        <f t="shared" si="28"/>
        <v>31</v>
      </c>
      <c r="U127" s="10"/>
      <c r="V127" s="59">
        <f t="shared" si="27"/>
        <v>31</v>
      </c>
      <c r="W127" s="60">
        <f t="shared" si="22"/>
        <v>67</v>
      </c>
      <c r="X127" s="10"/>
      <c r="Y127" s="6"/>
      <c r="Z127" s="6"/>
      <c r="AA127" s="10"/>
      <c r="AB127" s="59" t="str">
        <f t="shared" si="23"/>
        <v/>
      </c>
      <c r="AC127" s="60" t="str">
        <f t="shared" si="24"/>
        <v/>
      </c>
      <c r="AD127" s="10"/>
      <c r="AE127" s="59">
        <f t="shared" si="25"/>
        <v>31</v>
      </c>
      <c r="AF127" s="60">
        <f t="shared" si="26"/>
        <v>65</v>
      </c>
      <c r="AG127" s="10"/>
    </row>
    <row r="128" spans="1:33" x14ac:dyDescent="0.25">
      <c r="A128" s="14">
        <v>127</v>
      </c>
      <c r="B128" s="30" t="s">
        <v>241</v>
      </c>
      <c r="C128" s="31" t="s">
        <v>119</v>
      </c>
      <c r="D128" s="32" t="s">
        <v>253</v>
      </c>
      <c r="E128" s="33"/>
      <c r="F128" s="32" t="s">
        <v>246</v>
      </c>
      <c r="G128" s="10"/>
      <c r="H128" s="73">
        <v>3</v>
      </c>
      <c r="I128" s="73">
        <v>3</v>
      </c>
      <c r="J128" s="73">
        <v>2</v>
      </c>
      <c r="K128" s="73">
        <v>3</v>
      </c>
      <c r="L128" s="73">
        <v>1</v>
      </c>
      <c r="M128" s="85">
        <v>1</v>
      </c>
      <c r="N128" s="73">
        <v>4</v>
      </c>
      <c r="O128" s="73">
        <v>3</v>
      </c>
      <c r="P128" s="73">
        <v>2</v>
      </c>
      <c r="Q128" s="73">
        <v>1</v>
      </c>
      <c r="R128" s="73">
        <v>1</v>
      </c>
      <c r="S128" s="66">
        <v>4</v>
      </c>
      <c r="T128" s="81">
        <f t="shared" si="28"/>
        <v>28</v>
      </c>
      <c r="U128" s="10"/>
      <c r="V128" s="59">
        <f t="shared" si="27"/>
        <v>28</v>
      </c>
      <c r="W128" s="60">
        <f t="shared" si="22"/>
        <v>84</v>
      </c>
      <c r="X128" s="10"/>
      <c r="Y128" s="3"/>
      <c r="Z128" s="3"/>
      <c r="AA128" s="10"/>
      <c r="AB128" s="59" t="str">
        <f t="shared" si="23"/>
        <v/>
      </c>
      <c r="AC128" s="60" t="str">
        <f t="shared" si="24"/>
        <v/>
      </c>
      <c r="AD128" s="10"/>
      <c r="AE128" s="59">
        <f t="shared" si="25"/>
        <v>28</v>
      </c>
      <c r="AF128" s="60">
        <f t="shared" si="26"/>
        <v>81</v>
      </c>
      <c r="AG128" s="10"/>
    </row>
    <row r="129" spans="1:33" ht="15.75" thickBot="1" x14ac:dyDescent="0.3">
      <c r="A129" s="15">
        <v>128</v>
      </c>
      <c r="B129" s="34" t="s">
        <v>241</v>
      </c>
      <c r="C129" s="35" t="s">
        <v>254</v>
      </c>
      <c r="D129" s="36" t="s">
        <v>255</v>
      </c>
      <c r="E129" s="37"/>
      <c r="F129" s="36" t="s">
        <v>246</v>
      </c>
      <c r="G129" s="10"/>
      <c r="H129" s="74">
        <v>4</v>
      </c>
      <c r="I129" s="74">
        <v>3</v>
      </c>
      <c r="J129" s="74">
        <v>3</v>
      </c>
      <c r="K129" s="74">
        <v>3</v>
      </c>
      <c r="L129" s="74">
        <v>1</v>
      </c>
      <c r="M129" s="86">
        <v>1</v>
      </c>
      <c r="N129" s="74">
        <v>2</v>
      </c>
      <c r="O129" s="74">
        <v>2</v>
      </c>
      <c r="P129" s="74">
        <v>2</v>
      </c>
      <c r="Q129" s="74">
        <v>1</v>
      </c>
      <c r="R129" s="74">
        <v>2</v>
      </c>
      <c r="S129" s="67">
        <v>3</v>
      </c>
      <c r="T129" s="82">
        <f t="shared" si="28"/>
        <v>27</v>
      </c>
      <c r="U129" s="10"/>
      <c r="V129" s="61">
        <f t="shared" si="27"/>
        <v>27</v>
      </c>
      <c r="W129" s="62">
        <f t="shared" si="22"/>
        <v>88</v>
      </c>
      <c r="X129" s="10"/>
      <c r="Y129" s="6"/>
      <c r="Z129" s="6"/>
      <c r="AA129" s="10"/>
      <c r="AB129" s="61" t="str">
        <f t="shared" si="23"/>
        <v/>
      </c>
      <c r="AC129" s="62" t="str">
        <f t="shared" si="24"/>
        <v/>
      </c>
      <c r="AD129" s="10"/>
      <c r="AE129" s="61">
        <f t="shared" si="25"/>
        <v>27</v>
      </c>
      <c r="AF129" s="62">
        <f t="shared" si="26"/>
        <v>84</v>
      </c>
      <c r="AG129" s="10"/>
    </row>
    <row r="130" spans="1:33" ht="15.75" thickBot="1" x14ac:dyDescent="0.3">
      <c r="A130" s="14">
        <v>129</v>
      </c>
      <c r="B130" s="18" t="s">
        <v>242</v>
      </c>
      <c r="C130" s="19" t="s">
        <v>256</v>
      </c>
      <c r="D130" s="20" t="s">
        <v>257</v>
      </c>
      <c r="E130" s="21"/>
      <c r="F130" s="20" t="s">
        <v>247</v>
      </c>
      <c r="G130" s="10"/>
      <c r="H130" s="71">
        <v>4</v>
      </c>
      <c r="I130" s="71">
        <v>4</v>
      </c>
      <c r="J130" s="71">
        <v>3</v>
      </c>
      <c r="K130" s="71">
        <v>3</v>
      </c>
      <c r="L130" s="71">
        <v>4</v>
      </c>
      <c r="M130" s="85">
        <v>2</v>
      </c>
      <c r="N130" s="71">
        <v>3</v>
      </c>
      <c r="O130" s="71">
        <v>2</v>
      </c>
      <c r="P130" s="71">
        <v>4</v>
      </c>
      <c r="Q130" s="71">
        <v>3</v>
      </c>
      <c r="R130" s="71">
        <v>3</v>
      </c>
      <c r="S130" s="64">
        <v>4</v>
      </c>
      <c r="T130" s="78">
        <f t="shared" si="28"/>
        <v>39</v>
      </c>
      <c r="U130" s="10"/>
      <c r="V130" s="57">
        <f t="shared" si="27"/>
        <v>39</v>
      </c>
      <c r="W130" s="58">
        <f t="shared" ref="W130:W161" si="29">IF(V130="","",RANK(V130,V:V))</f>
        <v>36</v>
      </c>
      <c r="X130" s="10"/>
      <c r="Y130" s="4">
        <f>IF(SUM(V130:V133)=0,"",SUM(V130:V133))</f>
        <v>122</v>
      </c>
      <c r="Z130" s="4">
        <f>IF(Y130="","",RANK(Y130,Y:Y))</f>
        <v>13</v>
      </c>
      <c r="AA130" s="10"/>
      <c r="AB130" s="57" t="str">
        <f t="shared" ref="AB130:AB161" si="30">IF(IF(E130="F",T130,0)=0,"",IF(E130="F",T130,0))</f>
        <v/>
      </c>
      <c r="AC130" s="58" t="str">
        <f t="shared" ref="AC130:AC161" si="31">IF(AB130="","",RANK(AB130,AB:AB))</f>
        <v/>
      </c>
      <c r="AD130" s="10"/>
      <c r="AE130" s="57">
        <f t="shared" ref="AE130:AE161" si="32">IF(IF(E130="F",0,T130)=0,"",IF(E130="F",0,T130))</f>
        <v>39</v>
      </c>
      <c r="AF130" s="58">
        <f t="shared" ref="AF130:AF161" si="33">IF(AE130="","",RANK(AE130,AE:AE))</f>
        <v>34</v>
      </c>
      <c r="AG130" s="10"/>
    </row>
    <row r="131" spans="1:33" x14ac:dyDescent="0.25">
      <c r="A131" s="14">
        <v>130</v>
      </c>
      <c r="B131" s="18" t="s">
        <v>242</v>
      </c>
      <c r="C131" s="19" t="s">
        <v>287</v>
      </c>
      <c r="D131" s="22" t="s">
        <v>288</v>
      </c>
      <c r="E131" s="23"/>
      <c r="F131" s="22" t="s">
        <v>247</v>
      </c>
      <c r="G131" s="10"/>
      <c r="H131" s="71">
        <v>3</v>
      </c>
      <c r="I131" s="71">
        <v>3</v>
      </c>
      <c r="J131" s="71">
        <v>4</v>
      </c>
      <c r="K131" s="71">
        <v>3</v>
      </c>
      <c r="L131" s="71">
        <v>2</v>
      </c>
      <c r="M131" s="85">
        <v>3</v>
      </c>
      <c r="N131" s="71">
        <v>4</v>
      </c>
      <c r="O131" s="71">
        <v>1</v>
      </c>
      <c r="P131" s="71">
        <v>2</v>
      </c>
      <c r="Q131" s="71">
        <v>2</v>
      </c>
      <c r="R131" s="71">
        <v>1</v>
      </c>
      <c r="S131" s="64">
        <v>2</v>
      </c>
      <c r="T131" s="78">
        <f t="shared" si="28"/>
        <v>30</v>
      </c>
      <c r="U131" s="10"/>
      <c r="V131" s="59">
        <f t="shared" ref="V131:V162" si="34">IF(T131=0,"",T131)</f>
        <v>30</v>
      </c>
      <c r="W131" s="60">
        <f t="shared" si="29"/>
        <v>75</v>
      </c>
      <c r="X131" s="10"/>
      <c r="Y131" s="6"/>
      <c r="Z131" s="6"/>
      <c r="AA131" s="10"/>
      <c r="AB131" s="59" t="str">
        <f t="shared" si="30"/>
        <v/>
      </c>
      <c r="AC131" s="60" t="str">
        <f t="shared" si="31"/>
        <v/>
      </c>
      <c r="AD131" s="10"/>
      <c r="AE131" s="59">
        <f t="shared" si="32"/>
        <v>30</v>
      </c>
      <c r="AF131" s="60">
        <f t="shared" si="33"/>
        <v>73</v>
      </c>
      <c r="AG131" s="10"/>
    </row>
    <row r="132" spans="1:33" x14ac:dyDescent="0.25">
      <c r="A132" s="14">
        <v>131</v>
      </c>
      <c r="B132" s="18" t="s">
        <v>242</v>
      </c>
      <c r="C132" s="19" t="s">
        <v>316</v>
      </c>
      <c r="D132" s="22" t="s">
        <v>317</v>
      </c>
      <c r="E132" s="23"/>
      <c r="F132" s="22" t="s">
        <v>247</v>
      </c>
      <c r="G132" s="10"/>
      <c r="H132" s="71">
        <v>4</v>
      </c>
      <c r="I132" s="71">
        <v>4</v>
      </c>
      <c r="J132" s="71">
        <v>4</v>
      </c>
      <c r="K132" s="71">
        <v>2</v>
      </c>
      <c r="L132" s="71">
        <v>2</v>
      </c>
      <c r="M132" s="85">
        <v>0</v>
      </c>
      <c r="N132" s="71">
        <v>3</v>
      </c>
      <c r="O132" s="71">
        <v>1</v>
      </c>
      <c r="P132" s="71">
        <v>1</v>
      </c>
      <c r="Q132" s="71">
        <v>3</v>
      </c>
      <c r="R132" s="71">
        <v>3</v>
      </c>
      <c r="S132" s="64">
        <v>2</v>
      </c>
      <c r="T132" s="78">
        <f t="shared" si="28"/>
        <v>29</v>
      </c>
      <c r="U132" s="10"/>
      <c r="V132" s="59">
        <f t="shared" si="34"/>
        <v>29</v>
      </c>
      <c r="W132" s="60">
        <f t="shared" si="29"/>
        <v>78</v>
      </c>
      <c r="X132" s="10"/>
      <c r="Y132" s="6"/>
      <c r="Z132" s="6"/>
      <c r="AA132" s="10"/>
      <c r="AB132" s="59" t="str">
        <f t="shared" si="30"/>
        <v/>
      </c>
      <c r="AC132" s="60" t="str">
        <f t="shared" si="31"/>
        <v/>
      </c>
      <c r="AD132" s="10"/>
      <c r="AE132" s="59">
        <f t="shared" si="32"/>
        <v>29</v>
      </c>
      <c r="AF132" s="60">
        <f t="shared" si="33"/>
        <v>76</v>
      </c>
      <c r="AG132" s="10"/>
    </row>
    <row r="133" spans="1:33" ht="15.75" thickBot="1" x14ac:dyDescent="0.3">
      <c r="A133" s="15">
        <v>132</v>
      </c>
      <c r="B133" s="18" t="s">
        <v>242</v>
      </c>
      <c r="C133" s="19" t="s">
        <v>251</v>
      </c>
      <c r="D133" s="22"/>
      <c r="E133" s="24"/>
      <c r="F133" s="25" t="s">
        <v>247</v>
      </c>
      <c r="G133" s="10"/>
      <c r="H133" s="72">
        <v>2</v>
      </c>
      <c r="I133" s="72">
        <v>2</v>
      </c>
      <c r="J133" s="72">
        <v>2</v>
      </c>
      <c r="K133" s="72">
        <v>2</v>
      </c>
      <c r="L133" s="72">
        <v>1</v>
      </c>
      <c r="M133" s="86">
        <v>4</v>
      </c>
      <c r="N133" s="72">
        <v>2</v>
      </c>
      <c r="O133" s="72">
        <v>2</v>
      </c>
      <c r="P133" s="72">
        <v>1</v>
      </c>
      <c r="Q133" s="72">
        <v>1</v>
      </c>
      <c r="R133" s="72">
        <v>2</v>
      </c>
      <c r="S133" s="65">
        <v>3</v>
      </c>
      <c r="T133" s="79">
        <f t="shared" si="28"/>
        <v>24</v>
      </c>
      <c r="U133" s="10"/>
      <c r="V133" s="61">
        <f t="shared" si="34"/>
        <v>24</v>
      </c>
      <c r="W133" s="62">
        <f t="shared" si="29"/>
        <v>96</v>
      </c>
      <c r="X133" s="10"/>
      <c r="Y133" s="6"/>
      <c r="Z133" s="6"/>
      <c r="AA133" s="10"/>
      <c r="AB133" s="61" t="str">
        <f t="shared" si="30"/>
        <v/>
      </c>
      <c r="AC133" s="62" t="str">
        <f t="shared" si="31"/>
        <v/>
      </c>
      <c r="AD133" s="10"/>
      <c r="AE133" s="61">
        <f t="shared" si="32"/>
        <v>24</v>
      </c>
      <c r="AF133" s="62">
        <f t="shared" si="33"/>
        <v>91</v>
      </c>
      <c r="AG133" s="10"/>
    </row>
    <row r="134" spans="1:33" ht="15.75" thickBot="1" x14ac:dyDescent="0.3">
      <c r="A134" s="14">
        <v>134</v>
      </c>
      <c r="B134" s="26" t="s">
        <v>243</v>
      </c>
      <c r="C134" s="27" t="s">
        <v>25</v>
      </c>
      <c r="D134" s="28" t="s">
        <v>258</v>
      </c>
      <c r="E134" s="29"/>
      <c r="F134" s="28" t="s">
        <v>248</v>
      </c>
      <c r="G134" s="10"/>
      <c r="H134" s="73">
        <v>3</v>
      </c>
      <c r="I134" s="73">
        <v>4</v>
      </c>
      <c r="J134" s="73">
        <v>3</v>
      </c>
      <c r="K134" s="73">
        <v>2</v>
      </c>
      <c r="L134" s="73">
        <v>2</v>
      </c>
      <c r="M134" s="85">
        <v>1</v>
      </c>
      <c r="N134" s="73">
        <v>3</v>
      </c>
      <c r="O134" s="73">
        <v>2</v>
      </c>
      <c r="P134" s="73">
        <v>2</v>
      </c>
      <c r="Q134" s="73">
        <v>1</v>
      </c>
      <c r="R134" s="73">
        <v>2</v>
      </c>
      <c r="S134" s="66">
        <v>4</v>
      </c>
      <c r="T134" s="80">
        <f t="shared" si="28"/>
        <v>29</v>
      </c>
      <c r="U134" s="10"/>
      <c r="V134" s="57">
        <f t="shared" si="34"/>
        <v>29</v>
      </c>
      <c r="W134" s="58">
        <f t="shared" si="29"/>
        <v>78</v>
      </c>
      <c r="X134" s="10"/>
      <c r="Y134" s="4"/>
      <c r="Z134" s="4"/>
      <c r="AA134" s="10"/>
      <c r="AB134" s="57" t="str">
        <f t="shared" si="30"/>
        <v/>
      </c>
      <c r="AC134" s="58" t="str">
        <f t="shared" si="31"/>
        <v/>
      </c>
      <c r="AD134" s="10"/>
      <c r="AE134" s="57">
        <f t="shared" si="32"/>
        <v>29</v>
      </c>
      <c r="AF134" s="58">
        <f t="shared" si="33"/>
        <v>76</v>
      </c>
      <c r="AG134" s="10"/>
    </row>
    <row r="135" spans="1:33" x14ac:dyDescent="0.25">
      <c r="A135" s="14">
        <v>135</v>
      </c>
      <c r="B135" s="30" t="s">
        <v>243</v>
      </c>
      <c r="C135" s="31" t="s">
        <v>259</v>
      </c>
      <c r="D135" s="32" t="s">
        <v>260</v>
      </c>
      <c r="E135" s="33"/>
      <c r="F135" s="32" t="s">
        <v>248</v>
      </c>
      <c r="G135" s="10"/>
      <c r="H135" s="73">
        <v>2</v>
      </c>
      <c r="I135" s="73">
        <v>2</v>
      </c>
      <c r="J135" s="73">
        <v>3</v>
      </c>
      <c r="K135" s="73">
        <v>4</v>
      </c>
      <c r="L135" s="73">
        <v>2</v>
      </c>
      <c r="M135" s="85">
        <v>1</v>
      </c>
      <c r="N135" s="73">
        <v>2</v>
      </c>
      <c r="O135" s="73">
        <v>1</v>
      </c>
      <c r="P135" s="73">
        <v>1</v>
      </c>
      <c r="Q135" s="73">
        <v>1</v>
      </c>
      <c r="R135" s="73">
        <v>2</v>
      </c>
      <c r="S135" s="66">
        <v>2</v>
      </c>
      <c r="T135" s="81">
        <f t="shared" si="28"/>
        <v>23</v>
      </c>
      <c r="U135" s="10"/>
      <c r="V135" s="59">
        <f t="shared" si="34"/>
        <v>23</v>
      </c>
      <c r="W135" s="60">
        <f t="shared" si="29"/>
        <v>103</v>
      </c>
      <c r="X135" s="10"/>
      <c r="Y135" s="3"/>
      <c r="Z135" s="3"/>
      <c r="AA135" s="10"/>
      <c r="AB135" s="59" t="str">
        <f t="shared" si="30"/>
        <v/>
      </c>
      <c r="AC135" s="60" t="str">
        <f t="shared" si="31"/>
        <v/>
      </c>
      <c r="AD135" s="10"/>
      <c r="AE135" s="59">
        <f t="shared" si="32"/>
        <v>23</v>
      </c>
      <c r="AF135" s="60">
        <f t="shared" si="33"/>
        <v>98</v>
      </c>
      <c r="AG135" s="10"/>
    </row>
    <row r="136" spans="1:33" x14ac:dyDescent="0.25">
      <c r="A136" s="14">
        <v>133</v>
      </c>
      <c r="B136" s="30" t="s">
        <v>243</v>
      </c>
      <c r="C136" s="31" t="s">
        <v>236</v>
      </c>
      <c r="D136" s="32" t="s">
        <v>258</v>
      </c>
      <c r="E136" s="33"/>
      <c r="F136" s="32" t="s">
        <v>248</v>
      </c>
      <c r="G136" s="10"/>
      <c r="H136" s="73">
        <v>1</v>
      </c>
      <c r="I136" s="73">
        <v>2</v>
      </c>
      <c r="J136" s="73">
        <v>2</v>
      </c>
      <c r="K136" s="73">
        <v>4</v>
      </c>
      <c r="L136" s="73">
        <v>2</v>
      </c>
      <c r="M136" s="85">
        <v>3</v>
      </c>
      <c r="N136" s="73">
        <v>1</v>
      </c>
      <c r="O136" s="73">
        <v>1</v>
      </c>
      <c r="P136" s="73">
        <v>2</v>
      </c>
      <c r="Q136" s="73">
        <v>0</v>
      </c>
      <c r="R136" s="73">
        <v>1</v>
      </c>
      <c r="S136" s="66">
        <v>3</v>
      </c>
      <c r="T136" s="81">
        <f t="shared" si="28"/>
        <v>22</v>
      </c>
      <c r="U136" s="10"/>
      <c r="V136" s="59">
        <f t="shared" si="34"/>
        <v>22</v>
      </c>
      <c r="W136" s="60">
        <f t="shared" si="29"/>
        <v>107</v>
      </c>
      <c r="X136" s="10"/>
      <c r="Y136" s="6">
        <f>IF(SUM(V136:V139)=0,"",SUM(V136:V139))</f>
        <v>102</v>
      </c>
      <c r="Z136" s="6">
        <f>IF(Y136="","",RANK(Y136,Y:Y))</f>
        <v>27</v>
      </c>
      <c r="AA136" s="10"/>
      <c r="AB136" s="59" t="str">
        <f t="shared" si="30"/>
        <v/>
      </c>
      <c r="AC136" s="60" t="str">
        <f t="shared" si="31"/>
        <v/>
      </c>
      <c r="AD136" s="10"/>
      <c r="AE136" s="59">
        <f t="shared" si="32"/>
        <v>22</v>
      </c>
      <c r="AF136" s="60">
        <f t="shared" si="33"/>
        <v>102</v>
      </c>
      <c r="AG136" s="10"/>
    </row>
    <row r="137" spans="1:33" ht="15.75" thickBot="1" x14ac:dyDescent="0.3">
      <c r="A137" s="15">
        <v>136</v>
      </c>
      <c r="B137" s="34" t="s">
        <v>243</v>
      </c>
      <c r="C137" s="35" t="s">
        <v>55</v>
      </c>
      <c r="D137" s="36" t="s">
        <v>261</v>
      </c>
      <c r="E137" s="37"/>
      <c r="F137" s="36" t="s">
        <v>248</v>
      </c>
      <c r="G137" s="10"/>
      <c r="H137" s="74">
        <v>1</v>
      </c>
      <c r="I137" s="74">
        <v>1</v>
      </c>
      <c r="J137" s="74">
        <v>2</v>
      </c>
      <c r="K137" s="74">
        <v>1</v>
      </c>
      <c r="L137" s="74">
        <v>1</v>
      </c>
      <c r="M137" s="86">
        <v>1</v>
      </c>
      <c r="N137" s="74">
        <v>3</v>
      </c>
      <c r="O137" s="74">
        <v>4</v>
      </c>
      <c r="P137" s="74">
        <v>2</v>
      </c>
      <c r="Q137" s="74">
        <v>1</v>
      </c>
      <c r="R137" s="74">
        <v>3</v>
      </c>
      <c r="S137" s="67">
        <v>1</v>
      </c>
      <c r="T137" s="82">
        <f t="shared" si="28"/>
        <v>21</v>
      </c>
      <c r="U137" s="10"/>
      <c r="V137" s="61">
        <f t="shared" si="34"/>
        <v>21</v>
      </c>
      <c r="W137" s="62">
        <f t="shared" si="29"/>
        <v>113</v>
      </c>
      <c r="X137" s="10"/>
      <c r="Y137" s="6"/>
      <c r="Z137" s="6"/>
      <c r="AA137" s="10"/>
      <c r="AB137" s="61" t="str">
        <f t="shared" si="30"/>
        <v/>
      </c>
      <c r="AC137" s="62" t="str">
        <f t="shared" si="31"/>
        <v/>
      </c>
      <c r="AD137" s="10"/>
      <c r="AE137" s="61">
        <f t="shared" si="32"/>
        <v>21</v>
      </c>
      <c r="AF137" s="62">
        <f t="shared" si="33"/>
        <v>106</v>
      </c>
      <c r="AG137" s="10"/>
    </row>
    <row r="138" spans="1:33" ht="15.75" thickBot="1" x14ac:dyDescent="0.3">
      <c r="A138" s="14">
        <v>138</v>
      </c>
      <c r="B138" s="18" t="s">
        <v>244</v>
      </c>
      <c r="C138" s="19" t="s">
        <v>264</v>
      </c>
      <c r="D138" s="20" t="s">
        <v>265</v>
      </c>
      <c r="E138" s="21"/>
      <c r="F138" s="20" t="s">
        <v>249</v>
      </c>
      <c r="G138" s="10"/>
      <c r="H138" s="71">
        <v>2</v>
      </c>
      <c r="I138" s="71">
        <v>4</v>
      </c>
      <c r="J138" s="71">
        <v>3</v>
      </c>
      <c r="K138" s="71">
        <v>2</v>
      </c>
      <c r="L138" s="71">
        <v>2</v>
      </c>
      <c r="M138" s="85">
        <v>2</v>
      </c>
      <c r="N138" s="71">
        <v>3</v>
      </c>
      <c r="O138" s="71">
        <v>2</v>
      </c>
      <c r="P138" s="71">
        <v>3</v>
      </c>
      <c r="Q138" s="71">
        <v>1</v>
      </c>
      <c r="R138" s="71">
        <v>2</v>
      </c>
      <c r="S138" s="64">
        <v>4</v>
      </c>
      <c r="T138" s="78">
        <f t="shared" si="28"/>
        <v>30</v>
      </c>
      <c r="U138" s="10"/>
      <c r="V138" s="57">
        <f t="shared" si="34"/>
        <v>30</v>
      </c>
      <c r="W138" s="58">
        <f t="shared" si="29"/>
        <v>75</v>
      </c>
      <c r="X138" s="10"/>
      <c r="Y138" s="4"/>
      <c r="Z138" s="4"/>
      <c r="AA138" s="10"/>
      <c r="AB138" s="57" t="str">
        <f t="shared" si="30"/>
        <v/>
      </c>
      <c r="AC138" s="58" t="str">
        <f t="shared" si="31"/>
        <v/>
      </c>
      <c r="AD138" s="10"/>
      <c r="AE138" s="57">
        <f t="shared" si="32"/>
        <v>30</v>
      </c>
      <c r="AF138" s="58">
        <f t="shared" si="33"/>
        <v>73</v>
      </c>
      <c r="AG138" s="10"/>
    </row>
    <row r="139" spans="1:33" x14ac:dyDescent="0.25">
      <c r="A139" s="14">
        <v>140</v>
      </c>
      <c r="B139" s="18" t="s">
        <v>244</v>
      </c>
      <c r="C139" s="19" t="s">
        <v>322</v>
      </c>
      <c r="D139" s="22"/>
      <c r="E139" s="23" t="s">
        <v>16</v>
      </c>
      <c r="F139" s="22" t="s">
        <v>249</v>
      </c>
      <c r="G139" s="10"/>
      <c r="H139" s="71">
        <v>3</v>
      </c>
      <c r="I139" s="71">
        <v>4</v>
      </c>
      <c r="J139" s="71">
        <v>2</v>
      </c>
      <c r="K139" s="71">
        <v>1</v>
      </c>
      <c r="L139" s="71">
        <v>2</v>
      </c>
      <c r="M139" s="85">
        <v>1</v>
      </c>
      <c r="N139" s="71">
        <v>3</v>
      </c>
      <c r="O139" s="71">
        <v>2</v>
      </c>
      <c r="P139" s="71">
        <v>3</v>
      </c>
      <c r="Q139" s="71">
        <v>2</v>
      </c>
      <c r="R139" s="71">
        <v>3</v>
      </c>
      <c r="S139" s="64">
        <v>3</v>
      </c>
      <c r="T139" s="78">
        <f t="shared" si="28"/>
        <v>29</v>
      </c>
      <c r="U139" s="10"/>
      <c r="V139" s="59">
        <f t="shared" si="34"/>
        <v>29</v>
      </c>
      <c r="W139" s="60">
        <f t="shared" si="29"/>
        <v>78</v>
      </c>
      <c r="X139" s="10"/>
      <c r="Y139" s="6"/>
      <c r="Z139" s="6"/>
      <c r="AA139" s="10"/>
      <c r="AB139" s="59">
        <f t="shared" si="30"/>
        <v>29</v>
      </c>
      <c r="AC139" s="60">
        <f t="shared" si="31"/>
        <v>3</v>
      </c>
      <c r="AD139" s="10"/>
      <c r="AE139" s="59" t="str">
        <f t="shared" si="32"/>
        <v/>
      </c>
      <c r="AF139" s="60" t="str">
        <f t="shared" si="33"/>
        <v/>
      </c>
      <c r="AG139" s="10"/>
    </row>
    <row r="140" spans="1:33" x14ac:dyDescent="0.25">
      <c r="A140" s="14">
        <v>137</v>
      </c>
      <c r="B140" s="18" t="s">
        <v>244</v>
      </c>
      <c r="C140" s="19" t="s">
        <v>262</v>
      </c>
      <c r="D140" s="22" t="s">
        <v>263</v>
      </c>
      <c r="E140" s="23"/>
      <c r="F140" s="22" t="s">
        <v>249</v>
      </c>
      <c r="G140" s="10"/>
      <c r="H140" s="71">
        <v>3</v>
      </c>
      <c r="I140" s="71">
        <v>1</v>
      </c>
      <c r="J140" s="71">
        <v>0</v>
      </c>
      <c r="K140" s="71">
        <v>0</v>
      </c>
      <c r="L140" s="71">
        <v>2</v>
      </c>
      <c r="M140" s="85">
        <v>0</v>
      </c>
      <c r="N140" s="71">
        <v>1</v>
      </c>
      <c r="O140" s="71">
        <v>2</v>
      </c>
      <c r="P140" s="71">
        <v>1</v>
      </c>
      <c r="Q140" s="71">
        <v>2</v>
      </c>
      <c r="R140" s="71">
        <v>1</v>
      </c>
      <c r="S140" s="64">
        <v>1</v>
      </c>
      <c r="T140" s="78">
        <f t="shared" si="28"/>
        <v>14</v>
      </c>
      <c r="U140" s="10"/>
      <c r="V140" s="59">
        <f t="shared" si="34"/>
        <v>14</v>
      </c>
      <c r="W140" s="60">
        <f t="shared" si="29"/>
        <v>129</v>
      </c>
      <c r="X140" s="10"/>
      <c r="Y140" s="6">
        <f>IF(SUM(V140:V143)=0,"",SUM(V140:V143))</f>
        <v>113</v>
      </c>
      <c r="Z140" s="6">
        <f>IF(Y140="","",RANK(Y140,Y:Y))</f>
        <v>19</v>
      </c>
      <c r="AA140" s="10"/>
      <c r="AB140" s="59" t="str">
        <f t="shared" si="30"/>
        <v/>
      </c>
      <c r="AC140" s="60" t="str">
        <f t="shared" si="31"/>
        <v/>
      </c>
      <c r="AD140" s="10"/>
      <c r="AE140" s="59">
        <f t="shared" si="32"/>
        <v>14</v>
      </c>
      <c r="AF140" s="60">
        <f t="shared" si="33"/>
        <v>119</v>
      </c>
      <c r="AG140" s="10"/>
    </row>
    <row r="141" spans="1:33" ht="15.75" thickBot="1" x14ac:dyDescent="0.3">
      <c r="A141" s="15">
        <v>139</v>
      </c>
      <c r="B141" s="18" t="s">
        <v>244</v>
      </c>
      <c r="C141" s="19" t="s">
        <v>236</v>
      </c>
      <c r="D141" s="22" t="s">
        <v>266</v>
      </c>
      <c r="E141" s="24"/>
      <c r="F141" s="25" t="s">
        <v>249</v>
      </c>
      <c r="G141" s="10"/>
      <c r="H141" s="72">
        <v>0</v>
      </c>
      <c r="I141" s="72">
        <v>0</v>
      </c>
      <c r="J141" s="72">
        <v>0</v>
      </c>
      <c r="K141" s="72">
        <v>0</v>
      </c>
      <c r="L141" s="72">
        <v>1</v>
      </c>
      <c r="M141" s="86">
        <v>0</v>
      </c>
      <c r="N141" s="72">
        <v>1</v>
      </c>
      <c r="O141" s="72">
        <v>2</v>
      </c>
      <c r="P141" s="72">
        <v>3</v>
      </c>
      <c r="Q141" s="72">
        <v>0</v>
      </c>
      <c r="R141" s="72">
        <v>2</v>
      </c>
      <c r="S141" s="65">
        <v>0</v>
      </c>
      <c r="T141" s="79">
        <f t="shared" si="28"/>
        <v>9</v>
      </c>
      <c r="U141" s="10"/>
      <c r="V141" s="61">
        <f t="shared" si="34"/>
        <v>9</v>
      </c>
      <c r="W141" s="62">
        <f t="shared" si="29"/>
        <v>140</v>
      </c>
      <c r="X141" s="10"/>
      <c r="Y141" s="3"/>
      <c r="Z141" s="3"/>
      <c r="AA141" s="10"/>
      <c r="AB141" s="61" t="str">
        <f t="shared" si="30"/>
        <v/>
      </c>
      <c r="AC141" s="62" t="str">
        <f t="shared" si="31"/>
        <v/>
      </c>
      <c r="AD141" s="10"/>
      <c r="AE141" s="61">
        <f t="shared" si="32"/>
        <v>9</v>
      </c>
      <c r="AF141" s="62">
        <f t="shared" si="33"/>
        <v>126</v>
      </c>
      <c r="AG141" s="10"/>
    </row>
    <row r="142" spans="1:33" ht="15.75" thickBot="1" x14ac:dyDescent="0.3">
      <c r="A142" s="14">
        <v>144</v>
      </c>
      <c r="B142" s="26" t="s">
        <v>245</v>
      </c>
      <c r="C142" s="27" t="s">
        <v>318</v>
      </c>
      <c r="D142" s="28"/>
      <c r="E142" s="29"/>
      <c r="F142" s="28" t="s">
        <v>250</v>
      </c>
      <c r="G142" s="10"/>
      <c r="H142" s="73">
        <v>4</v>
      </c>
      <c r="I142" s="73">
        <v>4</v>
      </c>
      <c r="J142" s="73">
        <v>4</v>
      </c>
      <c r="K142" s="73">
        <v>4</v>
      </c>
      <c r="L142" s="73">
        <v>4</v>
      </c>
      <c r="M142" s="85">
        <v>3</v>
      </c>
      <c r="N142" s="73">
        <v>4</v>
      </c>
      <c r="O142" s="73">
        <v>4</v>
      </c>
      <c r="P142" s="73">
        <v>4</v>
      </c>
      <c r="Q142" s="73">
        <v>3</v>
      </c>
      <c r="R142" s="73">
        <v>4</v>
      </c>
      <c r="S142" s="66">
        <v>4</v>
      </c>
      <c r="T142" s="80">
        <f>SUM(H142:S142)</f>
        <v>46</v>
      </c>
      <c r="U142" s="10"/>
      <c r="V142" s="57">
        <f t="shared" si="34"/>
        <v>46</v>
      </c>
      <c r="W142" s="58">
        <f t="shared" si="29"/>
        <v>7</v>
      </c>
      <c r="X142" s="10"/>
      <c r="Y142" s="4"/>
      <c r="Z142" s="4"/>
      <c r="AA142" s="10"/>
      <c r="AB142" s="57" t="str">
        <f t="shared" si="30"/>
        <v/>
      </c>
      <c r="AC142" s="58" t="str">
        <f t="shared" si="31"/>
        <v/>
      </c>
      <c r="AD142" s="10"/>
      <c r="AE142" s="57">
        <f t="shared" si="32"/>
        <v>46</v>
      </c>
      <c r="AF142" s="58">
        <f t="shared" si="33"/>
        <v>7</v>
      </c>
      <c r="AG142" s="10"/>
    </row>
    <row r="143" spans="1:33" x14ac:dyDescent="0.25">
      <c r="A143" s="14">
        <v>142</v>
      </c>
      <c r="B143" s="30" t="s">
        <v>245</v>
      </c>
      <c r="C143" s="31" t="s">
        <v>97</v>
      </c>
      <c r="D143" s="32" t="s">
        <v>267</v>
      </c>
      <c r="E143" s="33"/>
      <c r="F143" s="32" t="s">
        <v>250</v>
      </c>
      <c r="G143" s="10"/>
      <c r="H143" s="73">
        <v>4</v>
      </c>
      <c r="I143" s="73">
        <v>4</v>
      </c>
      <c r="J143" s="73">
        <v>4</v>
      </c>
      <c r="K143" s="73">
        <v>3</v>
      </c>
      <c r="L143" s="73">
        <v>3</v>
      </c>
      <c r="M143" s="85">
        <v>5</v>
      </c>
      <c r="N143" s="73">
        <v>4</v>
      </c>
      <c r="O143" s="73">
        <v>4</v>
      </c>
      <c r="P143" s="73">
        <v>4</v>
      </c>
      <c r="Q143" s="73">
        <v>3</v>
      </c>
      <c r="R143" s="73">
        <v>2</v>
      </c>
      <c r="S143" s="66">
        <v>4</v>
      </c>
      <c r="T143" s="81">
        <f t="shared" ref="T143:T169" si="35">IF(SUM(H143:S143)=0,"",SUM(H143:S143))</f>
        <v>44</v>
      </c>
      <c r="U143" s="10"/>
      <c r="V143" s="59">
        <f t="shared" si="34"/>
        <v>44</v>
      </c>
      <c r="W143" s="60">
        <f t="shared" si="29"/>
        <v>13</v>
      </c>
      <c r="X143" s="10"/>
      <c r="Y143" s="6"/>
      <c r="Z143" s="6"/>
      <c r="AA143" s="10"/>
      <c r="AB143" s="59" t="str">
        <f t="shared" si="30"/>
        <v/>
      </c>
      <c r="AC143" s="60" t="str">
        <f t="shared" si="31"/>
        <v/>
      </c>
      <c r="AD143" s="10"/>
      <c r="AE143" s="59">
        <f t="shared" si="32"/>
        <v>44</v>
      </c>
      <c r="AF143" s="60">
        <f t="shared" si="33"/>
        <v>13</v>
      </c>
      <c r="AG143" s="10"/>
    </row>
    <row r="144" spans="1:33" x14ac:dyDescent="0.25">
      <c r="A144" s="14">
        <v>141</v>
      </c>
      <c r="B144" s="30" t="s">
        <v>245</v>
      </c>
      <c r="C144" s="31" t="s">
        <v>27</v>
      </c>
      <c r="D144" s="32" t="s">
        <v>267</v>
      </c>
      <c r="E144" s="33"/>
      <c r="F144" s="32" t="s">
        <v>250</v>
      </c>
      <c r="G144" s="10"/>
      <c r="H144" s="73">
        <v>4</v>
      </c>
      <c r="I144" s="73">
        <v>4</v>
      </c>
      <c r="J144" s="73">
        <v>4</v>
      </c>
      <c r="K144" s="73">
        <v>4</v>
      </c>
      <c r="L144" s="73">
        <v>4</v>
      </c>
      <c r="M144" s="85">
        <v>3</v>
      </c>
      <c r="N144" s="73">
        <v>4</v>
      </c>
      <c r="O144" s="73">
        <v>4</v>
      </c>
      <c r="P144" s="73">
        <v>4</v>
      </c>
      <c r="Q144" s="73">
        <v>2</v>
      </c>
      <c r="R144" s="73">
        <v>1</v>
      </c>
      <c r="S144" s="66">
        <v>4</v>
      </c>
      <c r="T144" s="81">
        <f t="shared" si="35"/>
        <v>42</v>
      </c>
      <c r="U144" s="10"/>
      <c r="V144" s="59">
        <f t="shared" si="34"/>
        <v>42</v>
      </c>
      <c r="W144" s="60">
        <f t="shared" si="29"/>
        <v>23</v>
      </c>
      <c r="X144" s="10"/>
      <c r="Y144" s="6">
        <f>IF(SUM(V144:V147)=0,"",SUM(V144:V147))</f>
        <v>83</v>
      </c>
      <c r="Z144" s="6">
        <f>IF(Y144="","",RANK(Y144,Y:Y))</f>
        <v>32</v>
      </c>
      <c r="AA144" s="10"/>
      <c r="AB144" s="59" t="str">
        <f t="shared" si="30"/>
        <v/>
      </c>
      <c r="AC144" s="60" t="str">
        <f t="shared" si="31"/>
        <v/>
      </c>
      <c r="AD144" s="10"/>
      <c r="AE144" s="59">
        <f t="shared" si="32"/>
        <v>42</v>
      </c>
      <c r="AF144" s="60">
        <f t="shared" si="33"/>
        <v>23</v>
      </c>
      <c r="AG144" s="10"/>
    </row>
    <row r="145" spans="1:33" ht="15.75" thickBot="1" x14ac:dyDescent="0.3">
      <c r="A145" s="15">
        <v>143</v>
      </c>
      <c r="B145" s="34" t="s">
        <v>245</v>
      </c>
      <c r="C145" s="35" t="s">
        <v>20</v>
      </c>
      <c r="D145" s="36" t="s">
        <v>268</v>
      </c>
      <c r="E145" s="37"/>
      <c r="F145" s="36" t="s">
        <v>250</v>
      </c>
      <c r="G145" s="10"/>
      <c r="H145" s="74">
        <v>4</v>
      </c>
      <c r="I145" s="74">
        <v>4</v>
      </c>
      <c r="J145" s="74">
        <v>4</v>
      </c>
      <c r="K145" s="74">
        <v>4</v>
      </c>
      <c r="L145" s="74">
        <v>2</v>
      </c>
      <c r="M145" s="86">
        <v>3</v>
      </c>
      <c r="N145" s="74">
        <v>4</v>
      </c>
      <c r="O145" s="74">
        <v>4</v>
      </c>
      <c r="P145" s="74">
        <v>3</v>
      </c>
      <c r="Q145" s="74">
        <v>2</v>
      </c>
      <c r="R145" s="74">
        <v>3</v>
      </c>
      <c r="S145" s="67">
        <v>4</v>
      </c>
      <c r="T145" s="82">
        <f t="shared" si="35"/>
        <v>41</v>
      </c>
      <c r="U145" s="10"/>
      <c r="V145" s="61">
        <f t="shared" si="34"/>
        <v>41</v>
      </c>
      <c r="W145" s="62">
        <f t="shared" si="29"/>
        <v>26</v>
      </c>
      <c r="X145" s="10"/>
      <c r="Y145" s="3"/>
      <c r="Z145" s="3"/>
      <c r="AA145" s="10"/>
      <c r="AB145" s="61" t="str">
        <f t="shared" si="30"/>
        <v/>
      </c>
      <c r="AC145" s="62" t="str">
        <f t="shared" si="31"/>
        <v/>
      </c>
      <c r="AD145" s="10"/>
      <c r="AE145" s="61">
        <f t="shared" si="32"/>
        <v>41</v>
      </c>
      <c r="AF145" s="62">
        <f t="shared" si="33"/>
        <v>26</v>
      </c>
      <c r="AG145" s="10"/>
    </row>
    <row r="146" spans="1:33" ht="15.75" thickBot="1" x14ac:dyDescent="0.3">
      <c r="A146" s="14">
        <v>145</v>
      </c>
      <c r="B146" s="18" t="s">
        <v>289</v>
      </c>
      <c r="C146" s="19" t="s">
        <v>290</v>
      </c>
      <c r="D146" s="20" t="s">
        <v>291</v>
      </c>
      <c r="E146" s="21"/>
      <c r="F146" s="20" t="s">
        <v>294</v>
      </c>
      <c r="G146" s="10"/>
      <c r="H146" s="71"/>
      <c r="I146" s="71"/>
      <c r="J146" s="71"/>
      <c r="K146" s="71"/>
      <c r="L146" s="71"/>
      <c r="N146" s="71"/>
      <c r="O146" s="71"/>
      <c r="P146" s="71"/>
      <c r="Q146" s="71"/>
      <c r="R146" s="71"/>
      <c r="S146" s="64"/>
      <c r="T146" s="78" t="str">
        <f t="shared" si="35"/>
        <v/>
      </c>
      <c r="U146" s="10"/>
      <c r="V146" s="57" t="str">
        <f t="shared" si="34"/>
        <v/>
      </c>
      <c r="W146" s="58" t="str">
        <f t="shared" si="29"/>
        <v/>
      </c>
      <c r="X146" s="10"/>
      <c r="Y146" s="4" t="str">
        <f>IF(SUM(V146:V149)=0,"",SUM(V146:V149))</f>
        <v/>
      </c>
      <c r="Z146" s="4" t="str">
        <f>IF(Y146="","",RANK(Y146,Y:Y))</f>
        <v/>
      </c>
      <c r="AA146" s="10"/>
      <c r="AB146" s="57" t="str">
        <f t="shared" si="30"/>
        <v/>
      </c>
      <c r="AC146" s="58" t="str">
        <f t="shared" si="31"/>
        <v/>
      </c>
      <c r="AD146" s="10"/>
      <c r="AE146" s="57" t="str">
        <f t="shared" si="32"/>
        <v/>
      </c>
      <c r="AF146" s="58" t="str">
        <f t="shared" si="33"/>
        <v/>
      </c>
      <c r="AG146" s="10"/>
    </row>
    <row r="147" spans="1:33" x14ac:dyDescent="0.25">
      <c r="A147" s="14">
        <v>146</v>
      </c>
      <c r="B147" s="18" t="s">
        <v>289</v>
      </c>
      <c r="C147" s="19" t="s">
        <v>292</v>
      </c>
      <c r="D147" s="22" t="s">
        <v>293</v>
      </c>
      <c r="E147" s="23"/>
      <c r="F147" s="22" t="s">
        <v>294</v>
      </c>
      <c r="G147" s="10"/>
      <c r="H147" s="71"/>
      <c r="I147" s="71"/>
      <c r="J147" s="71"/>
      <c r="K147" s="71"/>
      <c r="L147" s="71"/>
      <c r="N147" s="71"/>
      <c r="O147" s="71"/>
      <c r="P147" s="71"/>
      <c r="Q147" s="71"/>
      <c r="R147" s="71"/>
      <c r="S147" s="64"/>
      <c r="T147" s="78" t="str">
        <f t="shared" si="35"/>
        <v/>
      </c>
      <c r="U147" s="10"/>
      <c r="V147" s="59" t="str">
        <f t="shared" si="34"/>
        <v/>
      </c>
      <c r="W147" s="60" t="str">
        <f t="shared" si="29"/>
        <v/>
      </c>
      <c r="X147" s="10"/>
      <c r="Y147" s="6"/>
      <c r="Z147" s="6"/>
      <c r="AA147" s="10"/>
      <c r="AB147" s="59" t="str">
        <f t="shared" si="30"/>
        <v/>
      </c>
      <c r="AC147" s="60" t="str">
        <f t="shared" si="31"/>
        <v/>
      </c>
      <c r="AD147" s="10"/>
      <c r="AE147" s="59" t="str">
        <f t="shared" si="32"/>
        <v/>
      </c>
      <c r="AF147" s="60" t="str">
        <f t="shared" si="33"/>
        <v/>
      </c>
      <c r="AG147" s="10"/>
    </row>
    <row r="148" spans="1:33" x14ac:dyDescent="0.25">
      <c r="A148" s="14">
        <v>147</v>
      </c>
      <c r="B148" s="18" t="s">
        <v>289</v>
      </c>
      <c r="C148" s="19"/>
      <c r="D148" s="22"/>
      <c r="E148" s="23"/>
      <c r="F148" s="22"/>
      <c r="G148" s="10"/>
      <c r="H148" s="71"/>
      <c r="I148" s="71"/>
      <c r="J148" s="71"/>
      <c r="K148" s="71"/>
      <c r="L148" s="71"/>
      <c r="N148" s="71"/>
      <c r="O148" s="71"/>
      <c r="P148" s="71"/>
      <c r="Q148" s="71"/>
      <c r="R148" s="71"/>
      <c r="S148" s="64"/>
      <c r="T148" s="78" t="str">
        <f t="shared" si="35"/>
        <v/>
      </c>
      <c r="U148" s="10"/>
      <c r="V148" s="59" t="str">
        <f t="shared" si="34"/>
        <v/>
      </c>
      <c r="W148" s="60" t="str">
        <f t="shared" si="29"/>
        <v/>
      </c>
      <c r="X148" s="10"/>
      <c r="Y148" s="3"/>
      <c r="Z148" s="3"/>
      <c r="AA148" s="10"/>
      <c r="AB148" s="59" t="str">
        <f t="shared" si="30"/>
        <v/>
      </c>
      <c r="AC148" s="60" t="str">
        <f t="shared" si="31"/>
        <v/>
      </c>
      <c r="AD148" s="10"/>
      <c r="AE148" s="59" t="str">
        <f t="shared" si="32"/>
        <v/>
      </c>
      <c r="AF148" s="60" t="str">
        <f t="shared" si="33"/>
        <v/>
      </c>
      <c r="AG148" s="10"/>
    </row>
    <row r="149" spans="1:33" ht="15.75" thickBot="1" x14ac:dyDescent="0.3">
      <c r="A149" s="15">
        <v>148</v>
      </c>
      <c r="B149" s="18" t="s">
        <v>289</v>
      </c>
      <c r="C149" s="19"/>
      <c r="D149" s="22"/>
      <c r="E149" s="24"/>
      <c r="F149" s="25"/>
      <c r="G149" s="10"/>
      <c r="H149" s="72"/>
      <c r="I149" s="72"/>
      <c r="J149" s="72"/>
      <c r="K149" s="72"/>
      <c r="L149" s="72"/>
      <c r="M149" s="86"/>
      <c r="N149" s="72"/>
      <c r="O149" s="72"/>
      <c r="P149" s="72"/>
      <c r="Q149" s="72"/>
      <c r="R149" s="72"/>
      <c r="S149" s="65"/>
      <c r="T149" s="79" t="str">
        <f t="shared" si="35"/>
        <v/>
      </c>
      <c r="U149" s="10"/>
      <c r="V149" s="61" t="str">
        <f t="shared" si="34"/>
        <v/>
      </c>
      <c r="W149" s="62" t="str">
        <f t="shared" si="29"/>
        <v/>
      </c>
      <c r="X149" s="10"/>
      <c r="Y149" s="6"/>
      <c r="Z149" s="6"/>
      <c r="AA149" s="10"/>
      <c r="AB149" s="61" t="str">
        <f t="shared" si="30"/>
        <v/>
      </c>
      <c r="AC149" s="62" t="str">
        <f t="shared" si="31"/>
        <v/>
      </c>
      <c r="AD149" s="10"/>
      <c r="AE149" s="61" t="str">
        <f t="shared" si="32"/>
        <v/>
      </c>
      <c r="AF149" s="62" t="str">
        <f t="shared" si="33"/>
        <v/>
      </c>
      <c r="AG149" s="10"/>
    </row>
    <row r="150" spans="1:33" ht="15.75" thickBot="1" x14ac:dyDescent="0.3">
      <c r="A150" s="14">
        <v>149</v>
      </c>
      <c r="B150" s="26"/>
      <c r="C150" s="27"/>
      <c r="D150" s="28"/>
      <c r="E150" s="29"/>
      <c r="F150" s="28"/>
      <c r="G150" s="10"/>
      <c r="H150" s="73"/>
      <c r="I150" s="73"/>
      <c r="J150" s="73"/>
      <c r="K150" s="73"/>
      <c r="L150" s="73"/>
      <c r="N150" s="73"/>
      <c r="O150" s="73"/>
      <c r="P150" s="73"/>
      <c r="Q150" s="73"/>
      <c r="R150" s="73"/>
      <c r="S150" s="66"/>
      <c r="T150" s="80" t="str">
        <f t="shared" si="35"/>
        <v/>
      </c>
      <c r="U150" s="10"/>
      <c r="V150" s="57" t="str">
        <f t="shared" si="34"/>
        <v/>
      </c>
      <c r="W150" s="58" t="str">
        <f t="shared" si="29"/>
        <v/>
      </c>
      <c r="X150" s="10"/>
      <c r="Y150" s="4" t="str">
        <f>IF(SUM(V150:V153)=0,"",SUM(V150:V153))</f>
        <v/>
      </c>
      <c r="Z150" s="4" t="str">
        <f>IF(Y150="","",RANK(Y150,Y:Y))</f>
        <v/>
      </c>
      <c r="AA150" s="10"/>
      <c r="AB150" s="57" t="str">
        <f t="shared" si="30"/>
        <v/>
      </c>
      <c r="AC150" s="58" t="str">
        <f t="shared" si="31"/>
        <v/>
      </c>
      <c r="AD150" s="10"/>
      <c r="AE150" s="57" t="str">
        <f t="shared" si="32"/>
        <v/>
      </c>
      <c r="AF150" s="58" t="str">
        <f t="shared" si="33"/>
        <v/>
      </c>
      <c r="AG150" s="10"/>
    </row>
    <row r="151" spans="1:33" x14ac:dyDescent="0.25">
      <c r="A151" s="14">
        <v>150</v>
      </c>
      <c r="B151" s="30"/>
      <c r="C151" s="31"/>
      <c r="D151" s="32"/>
      <c r="E151" s="33"/>
      <c r="F151" s="32"/>
      <c r="G151" s="10"/>
      <c r="H151" s="73"/>
      <c r="I151" s="73"/>
      <c r="J151" s="73"/>
      <c r="K151" s="73"/>
      <c r="L151" s="73"/>
      <c r="N151" s="73"/>
      <c r="O151" s="73"/>
      <c r="P151" s="73"/>
      <c r="Q151" s="73"/>
      <c r="R151" s="73"/>
      <c r="S151" s="66"/>
      <c r="T151" s="81" t="str">
        <f t="shared" si="35"/>
        <v/>
      </c>
      <c r="U151" s="10"/>
      <c r="V151" s="59" t="str">
        <f t="shared" si="34"/>
        <v/>
      </c>
      <c r="W151" s="60" t="str">
        <f t="shared" si="29"/>
        <v/>
      </c>
      <c r="X151" s="10"/>
      <c r="Y151" s="6"/>
      <c r="Z151" s="6"/>
      <c r="AA151" s="10"/>
      <c r="AB151" s="59" t="str">
        <f t="shared" si="30"/>
        <v/>
      </c>
      <c r="AC151" s="60" t="str">
        <f t="shared" si="31"/>
        <v/>
      </c>
      <c r="AD151" s="10"/>
      <c r="AE151" s="59" t="str">
        <f t="shared" si="32"/>
        <v/>
      </c>
      <c r="AF151" s="60" t="str">
        <f t="shared" si="33"/>
        <v/>
      </c>
      <c r="AG151" s="10"/>
    </row>
    <row r="152" spans="1:33" x14ac:dyDescent="0.25">
      <c r="A152" s="14">
        <v>151</v>
      </c>
      <c r="B152" s="30"/>
      <c r="C152" s="31"/>
      <c r="D152" s="32"/>
      <c r="E152" s="33"/>
      <c r="F152" s="32"/>
      <c r="G152" s="10"/>
      <c r="H152" s="73"/>
      <c r="I152" s="73"/>
      <c r="J152" s="73"/>
      <c r="K152" s="73"/>
      <c r="L152" s="73"/>
      <c r="N152" s="73"/>
      <c r="O152" s="73"/>
      <c r="P152" s="73"/>
      <c r="Q152" s="73"/>
      <c r="R152" s="73"/>
      <c r="S152" s="66"/>
      <c r="T152" s="81" t="str">
        <f t="shared" si="35"/>
        <v/>
      </c>
      <c r="U152" s="10"/>
      <c r="V152" s="59" t="str">
        <f t="shared" si="34"/>
        <v/>
      </c>
      <c r="W152" s="60" t="str">
        <f t="shared" si="29"/>
        <v/>
      </c>
      <c r="X152" s="10"/>
      <c r="Y152" s="3"/>
      <c r="Z152" s="3"/>
      <c r="AA152" s="10"/>
      <c r="AB152" s="59" t="str">
        <f t="shared" si="30"/>
        <v/>
      </c>
      <c r="AC152" s="60" t="str">
        <f t="shared" si="31"/>
        <v/>
      </c>
      <c r="AD152" s="10"/>
      <c r="AE152" s="59" t="str">
        <f t="shared" si="32"/>
        <v/>
      </c>
      <c r="AF152" s="60" t="str">
        <f t="shared" si="33"/>
        <v/>
      </c>
      <c r="AG152" s="10"/>
    </row>
    <row r="153" spans="1:33" ht="15.75" thickBot="1" x14ac:dyDescent="0.3">
      <c r="A153" s="15">
        <v>152</v>
      </c>
      <c r="B153" s="34"/>
      <c r="C153" s="35"/>
      <c r="D153" s="36"/>
      <c r="E153" s="37"/>
      <c r="F153" s="36"/>
      <c r="G153" s="10"/>
      <c r="H153" s="74"/>
      <c r="I153" s="74"/>
      <c r="J153" s="74"/>
      <c r="K153" s="74"/>
      <c r="L153" s="74"/>
      <c r="M153" s="86"/>
      <c r="N153" s="74"/>
      <c r="O153" s="74"/>
      <c r="P153" s="74"/>
      <c r="Q153" s="74"/>
      <c r="R153" s="74"/>
      <c r="S153" s="67"/>
      <c r="T153" s="82" t="str">
        <f t="shared" si="35"/>
        <v/>
      </c>
      <c r="U153" s="10"/>
      <c r="V153" s="61" t="str">
        <f t="shared" si="34"/>
        <v/>
      </c>
      <c r="W153" s="62" t="str">
        <f t="shared" si="29"/>
        <v/>
      </c>
      <c r="X153" s="10"/>
      <c r="Y153" s="6"/>
      <c r="Z153" s="6"/>
      <c r="AA153" s="10"/>
      <c r="AB153" s="61" t="str">
        <f t="shared" si="30"/>
        <v/>
      </c>
      <c r="AC153" s="62" t="str">
        <f t="shared" si="31"/>
        <v/>
      </c>
      <c r="AD153" s="10"/>
      <c r="AE153" s="61" t="str">
        <f t="shared" si="32"/>
        <v/>
      </c>
      <c r="AF153" s="62" t="str">
        <f t="shared" si="33"/>
        <v/>
      </c>
      <c r="AG153" s="10"/>
    </row>
    <row r="154" spans="1:33" ht="15.75" thickBot="1" x14ac:dyDescent="0.3">
      <c r="A154" s="14">
        <v>153</v>
      </c>
      <c r="B154" s="18"/>
      <c r="C154" s="19"/>
      <c r="D154" s="20"/>
      <c r="E154" s="21"/>
      <c r="F154" s="20"/>
      <c r="G154" s="10"/>
      <c r="H154" s="71"/>
      <c r="I154" s="71"/>
      <c r="J154" s="71"/>
      <c r="K154" s="71"/>
      <c r="L154" s="71"/>
      <c r="N154" s="71"/>
      <c r="O154" s="71"/>
      <c r="P154" s="71"/>
      <c r="Q154" s="71"/>
      <c r="R154" s="71"/>
      <c r="S154" s="64"/>
      <c r="T154" s="78" t="str">
        <f t="shared" si="35"/>
        <v/>
      </c>
      <c r="U154" s="10"/>
      <c r="V154" s="57" t="str">
        <f t="shared" si="34"/>
        <v/>
      </c>
      <c r="W154" s="58" t="str">
        <f t="shared" si="29"/>
        <v/>
      </c>
      <c r="X154" s="10"/>
      <c r="Y154" s="4" t="str">
        <f>IF(SUM(V154:V157)=0,"",SUM(V154:V157))</f>
        <v/>
      </c>
      <c r="Z154" s="4" t="str">
        <f>IF(Y154="","",RANK(Y154,Y:Y))</f>
        <v/>
      </c>
      <c r="AA154" s="10"/>
      <c r="AB154" s="57" t="str">
        <f t="shared" si="30"/>
        <v/>
      </c>
      <c r="AC154" s="58" t="str">
        <f t="shared" si="31"/>
        <v/>
      </c>
      <c r="AD154" s="10"/>
      <c r="AE154" s="57" t="str">
        <f t="shared" si="32"/>
        <v/>
      </c>
      <c r="AF154" s="58" t="str">
        <f t="shared" si="33"/>
        <v/>
      </c>
      <c r="AG154" s="10"/>
    </row>
    <row r="155" spans="1:33" x14ac:dyDescent="0.25">
      <c r="A155" s="14">
        <v>154</v>
      </c>
      <c r="B155" s="18"/>
      <c r="C155" s="19"/>
      <c r="D155" s="22"/>
      <c r="E155" s="23"/>
      <c r="F155" s="22"/>
      <c r="G155" s="10"/>
      <c r="H155" s="71"/>
      <c r="I155" s="71"/>
      <c r="J155" s="71"/>
      <c r="K155" s="71"/>
      <c r="L155" s="71"/>
      <c r="N155" s="71"/>
      <c r="O155" s="71"/>
      <c r="P155" s="71"/>
      <c r="Q155" s="71"/>
      <c r="R155" s="71"/>
      <c r="S155" s="64"/>
      <c r="T155" s="78" t="str">
        <f t="shared" si="35"/>
        <v/>
      </c>
      <c r="U155" s="10"/>
      <c r="V155" s="59" t="str">
        <f t="shared" si="34"/>
        <v/>
      </c>
      <c r="W155" s="60" t="str">
        <f t="shared" si="29"/>
        <v/>
      </c>
      <c r="X155" s="10"/>
      <c r="Y155" s="6"/>
      <c r="Z155" s="6"/>
      <c r="AA155" s="10"/>
      <c r="AB155" s="59" t="str">
        <f t="shared" si="30"/>
        <v/>
      </c>
      <c r="AC155" s="60" t="str">
        <f t="shared" si="31"/>
        <v/>
      </c>
      <c r="AD155" s="10"/>
      <c r="AE155" s="59" t="str">
        <f t="shared" si="32"/>
        <v/>
      </c>
      <c r="AF155" s="60" t="str">
        <f t="shared" si="33"/>
        <v/>
      </c>
      <c r="AG155" s="10"/>
    </row>
    <row r="156" spans="1:33" x14ac:dyDescent="0.25">
      <c r="A156" s="14">
        <v>155</v>
      </c>
      <c r="B156" s="18"/>
      <c r="C156" s="19"/>
      <c r="D156" s="22"/>
      <c r="E156" s="23"/>
      <c r="F156" s="22"/>
      <c r="G156" s="10"/>
      <c r="H156" s="71"/>
      <c r="I156" s="71"/>
      <c r="J156" s="71"/>
      <c r="K156" s="71"/>
      <c r="L156" s="71"/>
      <c r="N156" s="71"/>
      <c r="O156" s="71"/>
      <c r="P156" s="71"/>
      <c r="Q156" s="71"/>
      <c r="R156" s="71"/>
      <c r="S156" s="64"/>
      <c r="T156" s="78" t="str">
        <f t="shared" si="35"/>
        <v/>
      </c>
      <c r="U156" s="10"/>
      <c r="V156" s="59" t="str">
        <f t="shared" si="34"/>
        <v/>
      </c>
      <c r="W156" s="60" t="str">
        <f t="shared" si="29"/>
        <v/>
      </c>
      <c r="X156" s="10"/>
      <c r="Y156" s="3"/>
      <c r="Z156" s="3"/>
      <c r="AA156" s="10"/>
      <c r="AB156" s="59" t="str">
        <f t="shared" si="30"/>
        <v/>
      </c>
      <c r="AC156" s="60" t="str">
        <f t="shared" si="31"/>
        <v/>
      </c>
      <c r="AD156" s="10"/>
      <c r="AE156" s="59" t="str">
        <f t="shared" si="32"/>
        <v/>
      </c>
      <c r="AF156" s="60" t="str">
        <f t="shared" si="33"/>
        <v/>
      </c>
      <c r="AG156" s="10"/>
    </row>
    <row r="157" spans="1:33" ht="15.75" thickBot="1" x14ac:dyDescent="0.3">
      <c r="A157" s="15">
        <v>156</v>
      </c>
      <c r="B157" s="18"/>
      <c r="C157" s="19"/>
      <c r="D157" s="22"/>
      <c r="E157" s="24"/>
      <c r="F157" s="25"/>
      <c r="G157" s="10"/>
      <c r="H157" s="72"/>
      <c r="I157" s="72"/>
      <c r="J157" s="72"/>
      <c r="K157" s="72"/>
      <c r="L157" s="72"/>
      <c r="M157" s="86"/>
      <c r="N157" s="72"/>
      <c r="O157" s="72"/>
      <c r="P157" s="72"/>
      <c r="Q157" s="72"/>
      <c r="R157" s="72"/>
      <c r="S157" s="65"/>
      <c r="T157" s="79" t="str">
        <f t="shared" si="35"/>
        <v/>
      </c>
      <c r="U157" s="10"/>
      <c r="V157" s="61" t="str">
        <f t="shared" si="34"/>
        <v/>
      </c>
      <c r="W157" s="62" t="str">
        <f t="shared" si="29"/>
        <v/>
      </c>
      <c r="X157" s="10"/>
      <c r="Y157" s="6"/>
      <c r="Z157" s="6"/>
      <c r="AA157" s="10"/>
      <c r="AB157" s="61" t="str">
        <f t="shared" si="30"/>
        <v/>
      </c>
      <c r="AC157" s="62" t="str">
        <f t="shared" si="31"/>
        <v/>
      </c>
      <c r="AD157" s="10"/>
      <c r="AE157" s="61" t="str">
        <f t="shared" si="32"/>
        <v/>
      </c>
      <c r="AF157" s="62" t="str">
        <f t="shared" si="33"/>
        <v/>
      </c>
      <c r="AG157" s="10"/>
    </row>
    <row r="158" spans="1:33" ht="15.75" thickBot="1" x14ac:dyDescent="0.3">
      <c r="A158" s="14">
        <v>157</v>
      </c>
      <c r="B158" s="26"/>
      <c r="C158" s="27"/>
      <c r="D158" s="28"/>
      <c r="E158" s="29"/>
      <c r="F158" s="28"/>
      <c r="G158" s="10"/>
      <c r="H158" s="73"/>
      <c r="I158" s="73"/>
      <c r="J158" s="73"/>
      <c r="K158" s="73"/>
      <c r="L158" s="73"/>
      <c r="N158" s="73"/>
      <c r="O158" s="73"/>
      <c r="P158" s="73"/>
      <c r="Q158" s="73"/>
      <c r="R158" s="73"/>
      <c r="S158" s="66"/>
      <c r="T158" s="80" t="str">
        <f t="shared" si="35"/>
        <v/>
      </c>
      <c r="U158" s="10"/>
      <c r="V158" s="57" t="str">
        <f t="shared" si="34"/>
        <v/>
      </c>
      <c r="W158" s="58" t="str">
        <f t="shared" si="29"/>
        <v/>
      </c>
      <c r="X158" s="10"/>
      <c r="Y158" s="4" t="str">
        <f>IF(SUM(V158:V161)=0,"",SUM(V158:V161))</f>
        <v/>
      </c>
      <c r="Z158" s="4" t="str">
        <f>IF(Y158="","",RANK(Y158,Y:Y))</f>
        <v/>
      </c>
      <c r="AA158" s="10"/>
      <c r="AB158" s="57" t="str">
        <f t="shared" si="30"/>
        <v/>
      </c>
      <c r="AC158" s="58" t="str">
        <f t="shared" si="31"/>
        <v/>
      </c>
      <c r="AD158" s="10"/>
      <c r="AE158" s="57" t="str">
        <f t="shared" si="32"/>
        <v/>
      </c>
      <c r="AF158" s="58" t="str">
        <f t="shared" si="33"/>
        <v/>
      </c>
      <c r="AG158" s="10"/>
    </row>
    <row r="159" spans="1:33" x14ac:dyDescent="0.25">
      <c r="A159" s="14">
        <v>158</v>
      </c>
      <c r="B159" s="30"/>
      <c r="C159" s="31"/>
      <c r="D159" s="32"/>
      <c r="E159" s="33"/>
      <c r="F159" s="32"/>
      <c r="G159" s="10"/>
      <c r="H159" s="73"/>
      <c r="I159" s="73"/>
      <c r="J159" s="73"/>
      <c r="K159" s="73"/>
      <c r="L159" s="73"/>
      <c r="N159" s="73"/>
      <c r="O159" s="73"/>
      <c r="P159" s="73"/>
      <c r="Q159" s="73"/>
      <c r="R159" s="73"/>
      <c r="S159" s="66"/>
      <c r="T159" s="81" t="str">
        <f t="shared" si="35"/>
        <v/>
      </c>
      <c r="U159" s="10"/>
      <c r="V159" s="59" t="str">
        <f t="shared" si="34"/>
        <v/>
      </c>
      <c r="W159" s="60" t="str">
        <f t="shared" si="29"/>
        <v/>
      </c>
      <c r="X159" s="10"/>
      <c r="Y159" s="6"/>
      <c r="Z159" s="6"/>
      <c r="AA159" s="10"/>
      <c r="AB159" s="59" t="str">
        <f t="shared" si="30"/>
        <v/>
      </c>
      <c r="AC159" s="60" t="str">
        <f t="shared" si="31"/>
        <v/>
      </c>
      <c r="AD159" s="10"/>
      <c r="AE159" s="59" t="str">
        <f t="shared" si="32"/>
        <v/>
      </c>
      <c r="AF159" s="60" t="str">
        <f t="shared" si="33"/>
        <v/>
      </c>
      <c r="AG159" s="10"/>
    </row>
    <row r="160" spans="1:33" x14ac:dyDescent="0.25">
      <c r="A160" s="14">
        <v>159</v>
      </c>
      <c r="B160" s="30"/>
      <c r="C160" s="31"/>
      <c r="D160" s="32"/>
      <c r="E160" s="33"/>
      <c r="F160" s="32"/>
      <c r="G160" s="10"/>
      <c r="H160" s="73"/>
      <c r="I160" s="73"/>
      <c r="J160" s="73"/>
      <c r="K160" s="73"/>
      <c r="L160" s="73"/>
      <c r="N160" s="73"/>
      <c r="O160" s="73"/>
      <c r="P160" s="73"/>
      <c r="Q160" s="73"/>
      <c r="R160" s="73"/>
      <c r="S160" s="66"/>
      <c r="T160" s="81" t="str">
        <f t="shared" si="35"/>
        <v/>
      </c>
      <c r="U160" s="10"/>
      <c r="V160" s="59" t="str">
        <f t="shared" si="34"/>
        <v/>
      </c>
      <c r="W160" s="60" t="str">
        <f t="shared" si="29"/>
        <v/>
      </c>
      <c r="X160" s="10"/>
      <c r="Y160" s="3"/>
      <c r="Z160" s="3"/>
      <c r="AA160" s="10"/>
      <c r="AB160" s="59" t="str">
        <f t="shared" si="30"/>
        <v/>
      </c>
      <c r="AC160" s="60" t="str">
        <f t="shared" si="31"/>
        <v/>
      </c>
      <c r="AD160" s="10"/>
      <c r="AE160" s="59" t="str">
        <f t="shared" si="32"/>
        <v/>
      </c>
      <c r="AF160" s="60" t="str">
        <f t="shared" si="33"/>
        <v/>
      </c>
      <c r="AG160" s="10"/>
    </row>
    <row r="161" spans="1:33" ht="15.75" thickBot="1" x14ac:dyDescent="0.3">
      <c r="A161" s="15">
        <v>160</v>
      </c>
      <c r="B161" s="34"/>
      <c r="C161" s="35"/>
      <c r="D161" s="36"/>
      <c r="E161" s="37"/>
      <c r="F161" s="36"/>
      <c r="G161" s="10"/>
      <c r="H161" s="74"/>
      <c r="I161" s="74"/>
      <c r="J161" s="74"/>
      <c r="K161" s="74"/>
      <c r="L161" s="74"/>
      <c r="M161" s="86"/>
      <c r="N161" s="74"/>
      <c r="O161" s="74"/>
      <c r="P161" s="74"/>
      <c r="Q161" s="74"/>
      <c r="R161" s="74"/>
      <c r="S161" s="67"/>
      <c r="T161" s="82" t="str">
        <f t="shared" si="35"/>
        <v/>
      </c>
      <c r="U161" s="10"/>
      <c r="V161" s="61" t="str">
        <f t="shared" si="34"/>
        <v/>
      </c>
      <c r="W161" s="62" t="str">
        <f t="shared" si="29"/>
        <v/>
      </c>
      <c r="X161" s="10"/>
      <c r="Y161" s="6"/>
      <c r="Z161" s="6"/>
      <c r="AA161" s="10"/>
      <c r="AB161" s="61" t="str">
        <f t="shared" si="30"/>
        <v/>
      </c>
      <c r="AC161" s="62" t="str">
        <f t="shared" si="31"/>
        <v/>
      </c>
      <c r="AD161" s="10"/>
      <c r="AE161" s="61" t="str">
        <f t="shared" si="32"/>
        <v/>
      </c>
      <c r="AF161" s="62" t="str">
        <f t="shared" si="33"/>
        <v/>
      </c>
      <c r="AG161" s="10"/>
    </row>
    <row r="162" spans="1:33" ht="15.75" thickBot="1" x14ac:dyDescent="0.3">
      <c r="A162" s="14">
        <v>161</v>
      </c>
      <c r="B162" s="18"/>
      <c r="C162" s="19"/>
      <c r="D162" s="20"/>
      <c r="E162" s="21"/>
      <c r="F162" s="20"/>
      <c r="G162" s="10"/>
      <c r="H162" s="71"/>
      <c r="I162" s="71"/>
      <c r="J162" s="71"/>
      <c r="K162" s="71"/>
      <c r="L162" s="71"/>
      <c r="N162" s="71"/>
      <c r="O162" s="71"/>
      <c r="P162" s="71"/>
      <c r="Q162" s="71"/>
      <c r="R162" s="71"/>
      <c r="S162" s="64"/>
      <c r="T162" s="78" t="str">
        <f t="shared" si="35"/>
        <v/>
      </c>
      <c r="U162" s="10"/>
      <c r="V162" s="57" t="str">
        <f t="shared" si="34"/>
        <v/>
      </c>
      <c r="W162" s="58" t="str">
        <f t="shared" ref="W162:W193" si="36">IF(V162="","",RANK(V162,V:V))</f>
        <v/>
      </c>
      <c r="X162" s="10"/>
      <c r="Y162" s="4" t="str">
        <f>IF(SUM(V162:V165)=0,"",SUM(V162:V165))</f>
        <v/>
      </c>
      <c r="Z162" s="4" t="str">
        <f>IF(Y162="","",RANK(Y162,Y:Y))</f>
        <v/>
      </c>
      <c r="AA162" s="10"/>
      <c r="AB162" s="57" t="str">
        <f t="shared" ref="AB162:AB169" si="37">IF(IF(E162="F",T162,0)=0,"",IF(E162="F",T162,0))</f>
        <v/>
      </c>
      <c r="AC162" s="58" t="str">
        <f t="shared" ref="AC162:AC193" si="38">IF(AB162="","",RANK(AB162,AB:AB))</f>
        <v/>
      </c>
      <c r="AD162" s="10"/>
      <c r="AE162" s="57" t="str">
        <f t="shared" ref="AE162:AE169" si="39">IF(IF(E162="F",0,T162)=0,"",IF(E162="F",0,T162))</f>
        <v/>
      </c>
      <c r="AF162" s="58" t="str">
        <f t="shared" ref="AF162:AF193" si="40">IF(AE162="","",RANK(AE162,AE:AE))</f>
        <v/>
      </c>
      <c r="AG162" s="10"/>
    </row>
    <row r="163" spans="1:33" x14ac:dyDescent="0.25">
      <c r="A163" s="14">
        <v>162</v>
      </c>
      <c r="B163" s="18"/>
      <c r="C163" s="19"/>
      <c r="D163" s="22"/>
      <c r="E163" s="23"/>
      <c r="F163" s="22"/>
      <c r="G163" s="10"/>
      <c r="H163" s="71"/>
      <c r="I163" s="71"/>
      <c r="J163" s="71"/>
      <c r="K163" s="71"/>
      <c r="L163" s="71"/>
      <c r="N163" s="71"/>
      <c r="O163" s="71"/>
      <c r="P163" s="71"/>
      <c r="Q163" s="71"/>
      <c r="R163" s="71"/>
      <c r="S163" s="64"/>
      <c r="T163" s="78" t="str">
        <f t="shared" si="35"/>
        <v/>
      </c>
      <c r="U163" s="10"/>
      <c r="V163" s="59" t="str">
        <f t="shared" ref="V163:V169" si="41">IF(T163=0,"",T163)</f>
        <v/>
      </c>
      <c r="W163" s="60" t="str">
        <f t="shared" si="36"/>
        <v/>
      </c>
      <c r="X163" s="10"/>
      <c r="Y163" s="6"/>
      <c r="Z163" s="6"/>
      <c r="AA163" s="10"/>
      <c r="AB163" s="59" t="str">
        <f t="shared" si="37"/>
        <v/>
      </c>
      <c r="AC163" s="60" t="str">
        <f t="shared" si="38"/>
        <v/>
      </c>
      <c r="AD163" s="10"/>
      <c r="AE163" s="59" t="str">
        <f t="shared" si="39"/>
        <v/>
      </c>
      <c r="AF163" s="60" t="str">
        <f t="shared" si="40"/>
        <v/>
      </c>
      <c r="AG163" s="10"/>
    </row>
    <row r="164" spans="1:33" x14ac:dyDescent="0.25">
      <c r="A164" s="14">
        <v>163</v>
      </c>
      <c r="B164" s="18"/>
      <c r="C164" s="19"/>
      <c r="D164" s="22"/>
      <c r="E164" s="23"/>
      <c r="F164" s="22"/>
      <c r="G164" s="10"/>
      <c r="H164" s="71"/>
      <c r="I164" s="71"/>
      <c r="J164" s="71"/>
      <c r="K164" s="71"/>
      <c r="L164" s="71"/>
      <c r="N164" s="71"/>
      <c r="O164" s="71"/>
      <c r="P164" s="71"/>
      <c r="Q164" s="71"/>
      <c r="R164" s="71"/>
      <c r="S164" s="64"/>
      <c r="T164" s="78" t="str">
        <f t="shared" si="35"/>
        <v/>
      </c>
      <c r="U164" s="10"/>
      <c r="V164" s="59" t="str">
        <f t="shared" si="41"/>
        <v/>
      </c>
      <c r="W164" s="60" t="str">
        <f t="shared" si="36"/>
        <v/>
      </c>
      <c r="X164" s="10"/>
      <c r="Y164" s="3"/>
      <c r="Z164" s="3"/>
      <c r="AA164" s="10"/>
      <c r="AB164" s="59" t="str">
        <f t="shared" si="37"/>
        <v/>
      </c>
      <c r="AC164" s="60" t="str">
        <f t="shared" si="38"/>
        <v/>
      </c>
      <c r="AD164" s="10"/>
      <c r="AE164" s="59" t="str">
        <f t="shared" si="39"/>
        <v/>
      </c>
      <c r="AF164" s="60" t="str">
        <f t="shared" si="40"/>
        <v/>
      </c>
      <c r="AG164" s="10"/>
    </row>
    <row r="165" spans="1:33" ht="15.75" thickBot="1" x14ac:dyDescent="0.3">
      <c r="A165" s="15">
        <v>164</v>
      </c>
      <c r="B165" s="18"/>
      <c r="C165" s="19"/>
      <c r="D165" s="22"/>
      <c r="E165" s="24"/>
      <c r="F165" s="25"/>
      <c r="G165" s="10"/>
      <c r="H165" s="72"/>
      <c r="I165" s="72"/>
      <c r="J165" s="72"/>
      <c r="K165" s="72"/>
      <c r="L165" s="72"/>
      <c r="M165" s="86"/>
      <c r="N165" s="72"/>
      <c r="O165" s="72"/>
      <c r="P165" s="72"/>
      <c r="Q165" s="72"/>
      <c r="R165" s="72"/>
      <c r="S165" s="65"/>
      <c r="T165" s="79" t="str">
        <f t="shared" si="35"/>
        <v/>
      </c>
      <c r="U165" s="10"/>
      <c r="V165" s="61" t="str">
        <f t="shared" si="41"/>
        <v/>
      </c>
      <c r="W165" s="62" t="str">
        <f t="shared" si="36"/>
        <v/>
      </c>
      <c r="X165" s="10"/>
      <c r="Y165" s="6"/>
      <c r="Z165" s="6"/>
      <c r="AA165" s="10"/>
      <c r="AB165" s="61" t="str">
        <f t="shared" si="37"/>
        <v/>
      </c>
      <c r="AC165" s="62" t="str">
        <f t="shared" si="38"/>
        <v/>
      </c>
      <c r="AD165" s="10"/>
      <c r="AE165" s="61" t="str">
        <f t="shared" si="39"/>
        <v/>
      </c>
      <c r="AF165" s="62" t="str">
        <f t="shared" si="40"/>
        <v/>
      </c>
      <c r="AG165" s="10"/>
    </row>
    <row r="166" spans="1:33" ht="15.75" thickBot="1" x14ac:dyDescent="0.3">
      <c r="A166" s="14">
        <v>165</v>
      </c>
      <c r="B166" s="26"/>
      <c r="C166" s="27"/>
      <c r="D166" s="28"/>
      <c r="E166" s="29"/>
      <c r="F166" s="28"/>
      <c r="G166" s="10"/>
      <c r="H166" s="73"/>
      <c r="I166" s="73"/>
      <c r="J166" s="73"/>
      <c r="K166" s="73"/>
      <c r="L166" s="73"/>
      <c r="N166" s="73"/>
      <c r="O166" s="73"/>
      <c r="P166" s="73"/>
      <c r="Q166" s="73"/>
      <c r="R166" s="73"/>
      <c r="S166" s="66"/>
      <c r="T166" s="80" t="str">
        <f t="shared" si="35"/>
        <v/>
      </c>
      <c r="U166" s="10"/>
      <c r="V166" s="57" t="str">
        <f t="shared" si="41"/>
        <v/>
      </c>
      <c r="W166" s="58" t="str">
        <f t="shared" si="36"/>
        <v/>
      </c>
      <c r="X166" s="10"/>
      <c r="Y166" s="4" t="str">
        <f>IF(SUM(V166:V169)=0,"",SUM(V166:V169))</f>
        <v/>
      </c>
      <c r="Z166" s="4" t="str">
        <f>IF(Y166="","",RANK(Y166,Y:Y))</f>
        <v/>
      </c>
      <c r="AA166" s="10"/>
      <c r="AB166" s="57" t="str">
        <f t="shared" si="37"/>
        <v/>
      </c>
      <c r="AC166" s="58" t="str">
        <f t="shared" si="38"/>
        <v/>
      </c>
      <c r="AD166" s="10"/>
      <c r="AE166" s="57" t="str">
        <f t="shared" si="39"/>
        <v/>
      </c>
      <c r="AF166" s="58" t="str">
        <f t="shared" si="40"/>
        <v/>
      </c>
      <c r="AG166" s="10"/>
    </row>
    <row r="167" spans="1:33" x14ac:dyDescent="0.25">
      <c r="A167" s="14">
        <v>166</v>
      </c>
      <c r="B167" s="30"/>
      <c r="C167" s="31"/>
      <c r="D167" s="32"/>
      <c r="E167" s="33"/>
      <c r="F167" s="32"/>
      <c r="G167" s="10"/>
      <c r="H167" s="73"/>
      <c r="I167" s="73"/>
      <c r="J167" s="73"/>
      <c r="K167" s="73"/>
      <c r="L167" s="73"/>
      <c r="N167" s="73"/>
      <c r="O167" s="73"/>
      <c r="P167" s="73"/>
      <c r="Q167" s="73"/>
      <c r="R167" s="73"/>
      <c r="S167" s="66"/>
      <c r="T167" s="81" t="str">
        <f t="shared" si="35"/>
        <v/>
      </c>
      <c r="U167" s="10"/>
      <c r="V167" s="59" t="str">
        <f t="shared" si="41"/>
        <v/>
      </c>
      <c r="W167" s="60" t="str">
        <f t="shared" si="36"/>
        <v/>
      </c>
      <c r="X167" s="10"/>
      <c r="Y167" s="6"/>
      <c r="Z167" s="6"/>
      <c r="AA167" s="10"/>
      <c r="AB167" s="59" t="str">
        <f t="shared" si="37"/>
        <v/>
      </c>
      <c r="AC167" s="60" t="str">
        <f t="shared" si="38"/>
        <v/>
      </c>
      <c r="AD167" s="10"/>
      <c r="AE167" s="59" t="str">
        <f t="shared" si="39"/>
        <v/>
      </c>
      <c r="AF167" s="60" t="str">
        <f t="shared" si="40"/>
        <v/>
      </c>
      <c r="AG167" s="10"/>
    </row>
    <row r="168" spans="1:33" x14ac:dyDescent="0.25">
      <c r="A168" s="14">
        <v>167</v>
      </c>
      <c r="B168" s="30"/>
      <c r="C168" s="31"/>
      <c r="D168" s="32"/>
      <c r="E168" s="33"/>
      <c r="F168" s="32"/>
      <c r="G168" s="10"/>
      <c r="H168" s="73"/>
      <c r="I168" s="73"/>
      <c r="J168" s="73"/>
      <c r="K168" s="73"/>
      <c r="L168" s="73"/>
      <c r="N168" s="73"/>
      <c r="O168" s="73"/>
      <c r="P168" s="73"/>
      <c r="Q168" s="73"/>
      <c r="R168" s="73"/>
      <c r="S168" s="66"/>
      <c r="T168" s="81" t="str">
        <f t="shared" si="35"/>
        <v/>
      </c>
      <c r="U168" s="10"/>
      <c r="V168" s="59" t="str">
        <f t="shared" si="41"/>
        <v/>
      </c>
      <c r="W168" s="60" t="str">
        <f t="shared" si="36"/>
        <v/>
      </c>
      <c r="X168" s="10"/>
      <c r="Y168" s="3"/>
      <c r="Z168" s="3"/>
      <c r="AA168" s="10"/>
      <c r="AB168" s="59" t="str">
        <f t="shared" si="37"/>
        <v/>
      </c>
      <c r="AC168" s="60" t="str">
        <f t="shared" si="38"/>
        <v/>
      </c>
      <c r="AD168" s="10"/>
      <c r="AE168" s="59" t="str">
        <f t="shared" si="39"/>
        <v/>
      </c>
      <c r="AF168" s="60" t="str">
        <f t="shared" si="40"/>
        <v/>
      </c>
      <c r="AG168" s="10"/>
    </row>
    <row r="169" spans="1:33" ht="15.75" thickBot="1" x14ac:dyDescent="0.3">
      <c r="A169" s="15">
        <v>168</v>
      </c>
      <c r="B169" s="34"/>
      <c r="C169" s="35"/>
      <c r="D169" s="36"/>
      <c r="E169" s="37"/>
      <c r="F169" s="36"/>
      <c r="G169" s="10"/>
      <c r="H169" s="74"/>
      <c r="I169" s="74"/>
      <c r="J169" s="74"/>
      <c r="K169" s="74"/>
      <c r="L169" s="74"/>
      <c r="M169" s="86"/>
      <c r="N169" s="74"/>
      <c r="O169" s="74"/>
      <c r="P169" s="74"/>
      <c r="Q169" s="74"/>
      <c r="R169" s="74"/>
      <c r="S169" s="67"/>
      <c r="T169" s="82" t="str">
        <f t="shared" si="35"/>
        <v/>
      </c>
      <c r="U169" s="10"/>
      <c r="V169" s="61" t="str">
        <f t="shared" si="41"/>
        <v/>
      </c>
      <c r="W169" s="62" t="str">
        <f t="shared" si="36"/>
        <v/>
      </c>
      <c r="X169" s="10"/>
      <c r="Y169" s="6"/>
      <c r="Z169" s="6"/>
      <c r="AA169" s="10"/>
      <c r="AB169" s="61" t="str">
        <f t="shared" si="37"/>
        <v/>
      </c>
      <c r="AC169" s="62" t="str">
        <f t="shared" si="38"/>
        <v/>
      </c>
      <c r="AD169" s="10"/>
      <c r="AE169" s="61" t="str">
        <f t="shared" si="39"/>
        <v/>
      </c>
      <c r="AF169" s="62" t="str">
        <f t="shared" si="40"/>
        <v/>
      </c>
      <c r="AG169" s="10"/>
    </row>
    <row r="170" spans="1:33" x14ac:dyDescent="0.25">
      <c r="A170" s="9"/>
      <c r="B170" s="16"/>
      <c r="C170" s="9"/>
      <c r="D170" s="9"/>
      <c r="E170" s="16"/>
      <c r="F170" s="9"/>
      <c r="G170" s="11"/>
      <c r="H170" s="75"/>
      <c r="I170" s="75"/>
      <c r="J170" s="75"/>
      <c r="K170" s="75"/>
      <c r="L170" s="75"/>
      <c r="N170" s="75"/>
      <c r="O170" s="75"/>
      <c r="P170" s="75"/>
      <c r="Q170" s="75"/>
      <c r="R170" s="75"/>
      <c r="S170" s="68"/>
      <c r="T170" s="83"/>
      <c r="U170" s="12"/>
      <c r="V170" s="8"/>
      <c r="W170" s="8"/>
      <c r="X170" s="12"/>
      <c r="Y170" s="10"/>
      <c r="Z170" s="10"/>
      <c r="AA170" s="12"/>
      <c r="AB170" s="8"/>
      <c r="AC170" s="8"/>
      <c r="AD170" s="10"/>
      <c r="AE170" s="8"/>
      <c r="AF170" s="8"/>
      <c r="AG170" s="10"/>
    </row>
    <row r="171" spans="1:33" x14ac:dyDescent="0.25">
      <c r="A171" s="9"/>
      <c r="B171" s="16"/>
      <c r="C171" s="9"/>
      <c r="D171" s="9"/>
      <c r="E171" s="16"/>
      <c r="F171" s="9"/>
      <c r="G171" s="11"/>
      <c r="H171" s="75"/>
      <c r="I171" s="75"/>
      <c r="J171" s="75"/>
      <c r="K171" s="75"/>
      <c r="L171" s="75"/>
      <c r="N171" s="75"/>
      <c r="O171" s="75"/>
      <c r="P171" s="75"/>
      <c r="Q171" s="75"/>
      <c r="R171" s="75"/>
      <c r="S171" s="68"/>
      <c r="T171" s="83"/>
      <c r="U171" s="12"/>
      <c r="V171" s="8"/>
      <c r="W171" s="8"/>
      <c r="X171" s="12"/>
      <c r="Y171" s="10"/>
      <c r="Z171" s="10"/>
      <c r="AA171" s="12"/>
      <c r="AB171" s="8"/>
      <c r="AC171" s="8"/>
      <c r="AD171" s="10"/>
      <c r="AE171" s="8"/>
      <c r="AF171" s="8"/>
      <c r="AG171" s="10"/>
    </row>
  </sheetData>
  <autoFilter ref="A1:AF1">
    <sortState ref="A2:AF169">
      <sortCondition ref="B1"/>
    </sortState>
  </autoFilter>
  <sortState ref="B2:AE129">
    <sortCondition ref="AB2:AB129"/>
  </sortState>
  <conditionalFormatting sqref="Z1:Z1048576">
    <cfRule type="top10" dxfId="67" priority="125" bottom="1" rank="1"/>
    <cfRule type="top10" dxfId="66" priority="126" bottom="1" rank="2"/>
    <cfRule type="top10" dxfId="65" priority="127" bottom="1" rank="3"/>
    <cfRule type="top10" dxfId="64" priority="128" rank="1"/>
    <cfRule type="top10" dxfId="63" priority="129" rank="2"/>
    <cfRule type="top10" dxfId="62" priority="130" rank="3"/>
  </conditionalFormatting>
  <conditionalFormatting sqref="AF1 AF170:AF1048576">
    <cfRule type="top10" dxfId="61" priority="72" bottom="1" rank="1"/>
    <cfRule type="top10" dxfId="60" priority="73" bottom="1" rank="2"/>
    <cfRule type="top10" dxfId="59" priority="74" bottom="1" rank="3"/>
  </conditionalFormatting>
  <conditionalFormatting sqref="W1 W170:W1048576">
    <cfRule type="top10" dxfId="58" priority="69" bottom="1" rank="1"/>
    <cfRule type="top10" dxfId="57" priority="70" bottom="1" rank="2"/>
    <cfRule type="top10" dxfId="56" priority="71" bottom="1" rank="3"/>
  </conditionalFormatting>
  <conditionalFormatting sqref="AC1 AC170:AC1048576">
    <cfRule type="top10" dxfId="55" priority="66" bottom="1" rank="1"/>
    <cfRule type="top10" dxfId="54" priority="67" bottom="1" rank="2"/>
    <cfRule type="top10" dxfId="53" priority="68" bottom="1" rank="3"/>
  </conditionalFormatting>
  <conditionalFormatting sqref="V1 V170:V1048576">
    <cfRule type="top10" dxfId="52" priority="63" rank="1"/>
    <cfRule type="top10" dxfId="51" priority="64" rank="2"/>
    <cfRule type="top10" dxfId="50" priority="65" rank="3"/>
  </conditionalFormatting>
  <conditionalFormatting sqref="AB1 AB170:AB1048576">
    <cfRule type="top10" dxfId="49" priority="60" rank="1"/>
    <cfRule type="top10" dxfId="48" priority="61" rank="2"/>
    <cfRule type="top10" dxfId="47" priority="62" rank="3"/>
  </conditionalFormatting>
  <conditionalFormatting sqref="E1:E9 E170:E1048576">
    <cfRule type="containsText" dxfId="46" priority="53" operator="containsText" text="F">
      <formula>NOT(ISERROR(SEARCH("F",E1)))</formula>
    </cfRule>
  </conditionalFormatting>
  <conditionalFormatting sqref="Y1:Y1048576">
    <cfRule type="top10" dxfId="45" priority="83" bottom="1" rank="1"/>
    <cfRule type="top10" dxfId="44" priority="84" bottom="1" rank="2"/>
    <cfRule type="top10" dxfId="43" priority="91" bottom="1" rank="3"/>
    <cfRule type="top10" dxfId="42" priority="92" rank="1"/>
    <cfRule type="top10" dxfId="41" priority="93" rank="2"/>
    <cfRule type="top10" dxfId="40" priority="94" rank="3"/>
  </conditionalFormatting>
  <conditionalFormatting sqref="AE1 AE170:AE1048576">
    <cfRule type="top10" dxfId="39" priority="50" bottom="1" rank="1"/>
    <cfRule type="top10" dxfId="38" priority="51" bottom="1" rank="2"/>
    <cfRule type="top10" dxfId="37" priority="52" bottom="1" rank="3"/>
  </conditionalFormatting>
  <conditionalFormatting sqref="E10:E169">
    <cfRule type="containsText" dxfId="36" priority="37" operator="containsText" text="F">
      <formula>NOT(ISERROR(SEARCH("F",E10)))</formula>
    </cfRule>
  </conditionalFormatting>
  <conditionalFormatting sqref="W2:W169">
    <cfRule type="top10" dxfId="35" priority="31" bottom="1" rank="1"/>
    <cfRule type="top10" dxfId="34" priority="32" bottom="1" rank="2"/>
    <cfRule type="top10" dxfId="33" priority="33" bottom="1" rank="3"/>
    <cfRule type="top10" dxfId="32" priority="34" rank="1"/>
    <cfRule type="top10" dxfId="31" priority="35" rank="2"/>
    <cfRule type="top10" dxfId="30" priority="36" rank="3"/>
  </conditionalFormatting>
  <conditionalFormatting sqref="V2:V169">
    <cfRule type="top10" dxfId="29" priority="25" bottom="1" rank="1"/>
    <cfRule type="top10" dxfId="28" priority="26" bottom="1" rank="2"/>
    <cfRule type="top10" dxfId="27" priority="27" bottom="1" rank="3"/>
    <cfRule type="top10" dxfId="26" priority="28" rank="1"/>
    <cfRule type="top10" dxfId="25" priority="29" rank="2"/>
    <cfRule type="top10" dxfId="24" priority="30" rank="3"/>
  </conditionalFormatting>
  <conditionalFormatting sqref="AC2:AC169">
    <cfRule type="top10" dxfId="23" priority="19" bottom="1" rank="1"/>
    <cfRule type="top10" dxfId="22" priority="20" bottom="1" rank="2"/>
    <cfRule type="top10" dxfId="21" priority="21" bottom="1" rank="3"/>
    <cfRule type="top10" dxfId="20" priority="22" rank="1"/>
    <cfRule type="top10" dxfId="19" priority="23" rank="2"/>
    <cfRule type="top10" dxfId="18" priority="24" rank="3"/>
  </conditionalFormatting>
  <conditionalFormatting sqref="AB2:AB169">
    <cfRule type="top10" dxfId="17" priority="13" bottom="1" rank="1"/>
    <cfRule type="top10" dxfId="16" priority="14" bottom="1" rank="2"/>
    <cfRule type="top10" dxfId="15" priority="15" bottom="1" rank="3"/>
    <cfRule type="top10" dxfId="14" priority="16" rank="1"/>
    <cfRule type="top10" dxfId="13" priority="17" rank="2"/>
    <cfRule type="top10" dxfId="12" priority="18" rank="3"/>
  </conditionalFormatting>
  <conditionalFormatting sqref="AF2:AF169">
    <cfRule type="top10" dxfId="11" priority="7" bottom="1" rank="1"/>
    <cfRule type="top10" dxfId="10" priority="8" bottom="1" rank="2"/>
    <cfRule type="top10" dxfId="9" priority="9" bottom="1" rank="3"/>
    <cfRule type="top10" dxfId="8" priority="10" rank="1"/>
    <cfRule type="top10" dxfId="7" priority="11" rank="2"/>
    <cfRule type="top10" dxfId="6" priority="12" rank="3"/>
  </conditionalFormatting>
  <conditionalFormatting sqref="AE2:AE169">
    <cfRule type="top10" dxfId="5" priority="1" bottom="1" rank="1"/>
    <cfRule type="top10" dxfId="4" priority="2" bottom="1" rank="2"/>
    <cfRule type="top10" dxfId="3" priority="3" bottom="1" rank="3"/>
    <cfRule type="top10" dxfId="2" priority="4" rank="1"/>
    <cfRule type="top10" dxfId="1" priority="5" rank="2"/>
    <cfRule type="top10" dxfId="0" priority="6" rank="3"/>
  </conditionalFormatting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14F99963BA1A439C47120CD80839B7" ma:contentTypeVersion="0" ma:contentTypeDescription="Create a new document." ma:contentTypeScope="" ma:versionID="34eeb4e7ed86b36bd8641e3d9e5361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1869D2-4F26-4566-BFB4-7F910B0738C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B8E7D46-B77F-462A-84D1-5B7E409C435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D127B44-3258-4539-9DDA-C0FAF03A861C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achaumont</dc:creator>
  <cp:lastModifiedBy>Moriarity, Douglas W Mr CIV USCENTCOM CCJ3-PL</cp:lastModifiedBy>
  <dcterms:created xsi:type="dcterms:W3CDTF">2013-04-19T16:45:18Z</dcterms:created>
  <dcterms:modified xsi:type="dcterms:W3CDTF">2019-04-04T11:39:58Z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0x010100CD14F99963BA1A439C47120CD80839B7</vt:lpwstr>
  </property>
</Properties>
</file>